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amrefugeeco-my.sharepoint.com/personal/yousifaa_wearealight_org/Documents/Desktop/PRF 2025/PRF 860/PRF-SUD-NYL-MED-N Tender-860-update April 30th 2025/Tender Package/"/>
    </mc:Choice>
  </mc:AlternateContent>
  <xr:revisionPtr revIDLastSave="21" documentId="13_ncr:1_{8C58FD9F-D9CB-45F1-8695-F25EB1252949}" xr6:coauthVersionLast="47" xr6:coauthVersionMax="47" xr10:uidLastSave="{E78B030B-9DBE-4448-87F4-BBCD12A029BA}"/>
  <bookViews>
    <workbookView xWindow="-110" yWindow="-110" windowWidth="19420" windowHeight="10300" xr2:uid="{00000000-000D-0000-FFFF-FFFF00000000}"/>
  </bookViews>
  <sheets>
    <sheet name="Request for Quotation " sheetId="8" r:id="rId1"/>
    <sheet name="Med Worksheet" sheetId="9" r:id="rId2"/>
  </sheets>
  <definedNames>
    <definedName name="_xlnm.Print_Area" localSheetId="1">'Med Worksheet'!$A$1:$N$272</definedName>
    <definedName name="_xlnm.Print_Area" localSheetId="0">'Request for Quotation '!$A:$H</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46" i="9" l="1"/>
  <c r="M146" i="9"/>
  <c r="J146"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4"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5" i="9"/>
  <c r="L6" i="9"/>
  <c r="L7" i="9"/>
  <c r="L8" i="9"/>
  <c r="L9" i="9"/>
  <c r="L10" i="9"/>
  <c r="L11" i="9"/>
  <c r="L12" i="9"/>
  <c r="L13" i="9"/>
  <c r="L14" i="9"/>
  <c r="L15" i="9"/>
  <c r="L16" i="9"/>
  <c r="L17" i="9"/>
  <c r="L18" i="9"/>
  <c r="L19" i="9"/>
  <c r="L20" i="9"/>
  <c r="L21" i="9"/>
  <c r="L22" i="9"/>
  <c r="L23" i="9"/>
  <c r="L24" i="9"/>
  <c r="L25" i="9"/>
  <c r="L26" i="9"/>
  <c r="L27" i="9"/>
  <c r="L28" i="9"/>
  <c r="L4" i="9"/>
  <c r="K146" i="9" l="1"/>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256" i="9"/>
  <c r="L257" i="9"/>
  <c r="L258" i="9"/>
  <c r="L259" i="9"/>
  <c r="L260" i="9"/>
  <c r="L261" i="9"/>
  <c r="L262" i="9"/>
  <c r="L263" i="9"/>
  <c r="L264" i="9"/>
  <c r="G18" i="8"/>
  <c r="G19" i="8"/>
  <c r="G20" i="8"/>
  <c r="G21" i="8"/>
  <c r="G22" i="8"/>
  <c r="G23" i="8"/>
  <c r="G24" i="8"/>
  <c r="G25" i="8"/>
  <c r="G26" i="8"/>
  <c r="G27" i="8"/>
  <c r="G28" i="8"/>
  <c r="G29" i="8"/>
  <c r="G33" i="8"/>
  <c r="L265" i="9" l="1"/>
</calcChain>
</file>

<file path=xl/sharedStrings.xml><?xml version="1.0" encoding="utf-8"?>
<sst xmlns="http://schemas.openxmlformats.org/spreadsheetml/2006/main" count="509" uniqueCount="367">
  <si>
    <t>MEDLOG REQUEST FOR QUOTATION</t>
  </si>
  <si>
    <t>Procurement Request Number(s)</t>
  </si>
  <si>
    <t>RFQ Issue Date (MM/DD/YYYY):</t>
  </si>
  <si>
    <t>Quotation Due Date (MM/DD/YYYY):</t>
  </si>
  <si>
    <t>Lead Logistics Staff:</t>
  </si>
  <si>
    <t>SUPPLIER INFORMATION:</t>
  </si>
  <si>
    <t xml:space="preserve">RETURN QUOTATION TO: </t>
  </si>
  <si>
    <t>Vendor Name:</t>
  </si>
  <si>
    <t>Point of Contact:</t>
  </si>
  <si>
    <t>E-mail:</t>
  </si>
  <si>
    <t>Phone:</t>
  </si>
  <si>
    <t>Mobile:</t>
  </si>
  <si>
    <t>Address:</t>
  </si>
  <si>
    <t>Date items required by (MM/DD/YYYY):</t>
  </si>
  <si>
    <t>Delivery address:</t>
  </si>
  <si>
    <t>Means of delivery:</t>
  </si>
  <si>
    <t>Payment terms:</t>
  </si>
  <si>
    <t>Supplier to Complete</t>
  </si>
  <si>
    <t xml:space="preserve">Line item no. </t>
  </si>
  <si>
    <r>
      <t xml:space="preserve">Description of Goods / Services
</t>
    </r>
    <r>
      <rPr>
        <b/>
        <sz val="8"/>
        <color rgb="FF202DAF"/>
        <rFont val="Malgun Gothic"/>
        <family val="2"/>
      </rPr>
      <t>(Add attachment with detailed technical specs as needed)</t>
    </r>
  </si>
  <si>
    <t>Unit / Form</t>
  </si>
  <si>
    <t>Quantity Requested</t>
  </si>
  <si>
    <t xml:space="preserve">Currency </t>
  </si>
  <si>
    <t>Unit Price</t>
  </si>
  <si>
    <t>Total Price (Formula)</t>
  </si>
  <si>
    <t>Availability date (MM/DD/YYYY)</t>
  </si>
  <si>
    <t xml:space="preserve"> </t>
  </si>
  <si>
    <t>NOTE: If the worksheet is completed, items on the first (this) tab do not need to be included other than the availability date and “see attached” on the description. Additional lines can be added as needed, or continue on another sheet.</t>
  </si>
  <si>
    <t>Subtotal</t>
  </si>
  <si>
    <t>Tax (if applicable)</t>
  </si>
  <si>
    <t>Delivery charge (if applicable)</t>
  </si>
  <si>
    <t>Other charges (if applicable)</t>
  </si>
  <si>
    <t xml:space="preserve">Additional information required from supplier: </t>
  </si>
  <si>
    <t>TOTAL</t>
  </si>
  <si>
    <t>[1] Quote validity period (days)</t>
  </si>
  <si>
    <t>Preparer</t>
  </si>
  <si>
    <t>[2] Possible alternatives if exact goods are unavailable (Yes No)</t>
  </si>
  <si>
    <t>Name:</t>
  </si>
  <si>
    <t>[3] Delivery lead time (days) from signed PO/Contract</t>
  </si>
  <si>
    <t>Title:</t>
  </si>
  <si>
    <t>[4] INCOTERMS</t>
  </si>
  <si>
    <t>Vendor Confirmation</t>
  </si>
  <si>
    <t>Vendor Stamp</t>
  </si>
  <si>
    <t>Signature:</t>
  </si>
  <si>
    <t>Date (MM/DD/YYYY):</t>
  </si>
  <si>
    <t>Line Number</t>
  </si>
  <si>
    <t>Name of Pharmaceutical, RDT, and/or Kit</t>
  </si>
  <si>
    <t>Strength/ Dosage Form</t>
  </si>
  <si>
    <t>Total Quantity Requested</t>
  </si>
  <si>
    <t>Reason for Use</t>
  </si>
  <si>
    <t>Size of Container (Unit of Issue (U/I) Requested</t>
  </si>
  <si>
    <t>Supplier Specific Size of Container (Unit of Issue (U/I) Available</t>
  </si>
  <si>
    <t>Supplier Specific Quantity of Containers (number of bottles, vials) to Reach Total Quantity Requested</t>
  </si>
  <si>
    <t>Cost per Container or U/I (USD)</t>
  </si>
  <si>
    <t>Total Cost (USD) (quantity x cost) FORMULA</t>
  </si>
  <si>
    <t>Unit Pce Total</t>
  </si>
  <si>
    <t>TOTAL USD</t>
  </si>
  <si>
    <t>Quantity of Containers (number of bottles, vials) to Reach Total Quantity Requested</t>
  </si>
  <si>
    <t>Cost per Container or U/I (SDG)</t>
  </si>
  <si>
    <t>Total Cost (SDG) (quantity x cost) FORMULA</t>
  </si>
  <si>
    <t>Total SDG</t>
  </si>
  <si>
    <t>Total USD</t>
  </si>
  <si>
    <t>PR-SUD-NYL-2024-860</t>
  </si>
  <si>
    <t>Remarks/Expiration/Possible Substitution</t>
  </si>
  <si>
    <t xml:space="preserve">Amilodipine 5 mg </t>
  </si>
  <si>
    <t xml:space="preserve">strip of 10 tablets </t>
  </si>
  <si>
    <t>Amilodipine 10 mg tab</t>
  </si>
  <si>
    <t xml:space="preserve">Asprin 75mg </t>
  </si>
  <si>
    <t xml:space="preserve">Asprin 100mg </t>
  </si>
  <si>
    <t>Amoxicillin 250mg  capsule</t>
  </si>
  <si>
    <t>strip of 10 caps</t>
  </si>
  <si>
    <t>Amoxicillin 500mg  capsule</t>
  </si>
  <si>
    <t>Amoxicillin 125mg /5ml suspension</t>
  </si>
  <si>
    <t>Bottle 70Ml</t>
  </si>
  <si>
    <t>Amoxicillin 250mg /5mlsuspension</t>
  </si>
  <si>
    <t>Amoxicillin +calvunalic acid 1g tab</t>
  </si>
  <si>
    <t xml:space="preserve">box 14 tabs </t>
  </si>
  <si>
    <t>Amoxicillin +calvunalic acid 625mg tab</t>
  </si>
  <si>
    <t>Amoxicillin +clavulanic acid 457 mg susp</t>
  </si>
  <si>
    <t>Amoxicillin +clavulanic acid 228 mg sus</t>
  </si>
  <si>
    <t>Cefpdoxime 50 mg sus</t>
  </si>
  <si>
    <t>Cefpdoxime 100 mg sus</t>
  </si>
  <si>
    <t>Cefpdoxime 100 mg tabs</t>
  </si>
  <si>
    <t>Box 10 tablets</t>
  </si>
  <si>
    <t xml:space="preserve">Cefpdoxime 200mg Tabs </t>
  </si>
  <si>
    <t xml:space="preserve">Analgesic cream </t>
  </si>
  <si>
    <t xml:space="preserve">tube 20g </t>
  </si>
  <si>
    <t>Metoclopromide 10mg tabs</t>
  </si>
  <si>
    <t xml:space="preserve">strip 10 tablets </t>
  </si>
  <si>
    <t xml:space="preserve">Azithromycine 500 mg </t>
  </si>
  <si>
    <t>strip 3 tablets</t>
  </si>
  <si>
    <t>Azithromycine 250 mg</t>
  </si>
  <si>
    <t>strip 6 tablets</t>
  </si>
  <si>
    <t>Azithromycine 200 mg/5ml sus</t>
  </si>
  <si>
    <t>bottle 15ml</t>
  </si>
  <si>
    <t>Ciprofloxacin 500mg tab</t>
  </si>
  <si>
    <t>Erythromycin 250mg /5ml</t>
  </si>
  <si>
    <t xml:space="preserve">bott 100ml </t>
  </si>
  <si>
    <t>Erythromycin 125mg /5ml</t>
  </si>
  <si>
    <t>Ferrous Salphate/Folic Acid 200mg/0.4mg (Fefol)</t>
  </si>
  <si>
    <t xml:space="preserve">strip 10 caps </t>
  </si>
  <si>
    <t>Doxycycline 100mg cap</t>
  </si>
  <si>
    <t>Folic Acid 5 mg tab</t>
  </si>
  <si>
    <t>Metronidazol 500mg  tab</t>
  </si>
  <si>
    <t>Metronidazol 250mgtab</t>
  </si>
  <si>
    <t>Metronidazol 200mg /5mlsuspension</t>
  </si>
  <si>
    <t>bottle 100 ml</t>
  </si>
  <si>
    <t>Paracetamol 120 mg/5ml susp</t>
  </si>
  <si>
    <t>Paracetamol  500 mg tab</t>
  </si>
  <si>
    <t>Paracetamol 500 mg +caffiene ( Panadol extra )</t>
  </si>
  <si>
    <t>Praziquantel  600mg  tab</t>
  </si>
  <si>
    <t xml:space="preserve">strip 4 tablets </t>
  </si>
  <si>
    <t>Coartem 20mg /120mg  (1*6)tab</t>
  </si>
  <si>
    <t>Coartem 20mg/120mg (2*6)tab</t>
  </si>
  <si>
    <t>boxe/12tab</t>
  </si>
  <si>
    <t>Coartem 20mg /120mg  (3*6)tab</t>
  </si>
  <si>
    <t>boxe/18tab</t>
  </si>
  <si>
    <t>Coartem 80mg/480mg  (1*6)tab</t>
  </si>
  <si>
    <t>boxe/6 tab</t>
  </si>
  <si>
    <t>Hydrocortisone 100mg  inj</t>
  </si>
  <si>
    <t xml:space="preserve">Vial </t>
  </si>
  <si>
    <t xml:space="preserve">Chlorphniramine 4mg </t>
  </si>
  <si>
    <t>Benzyl penicillin 1000000 IU</t>
  </si>
  <si>
    <t>Vail</t>
  </si>
  <si>
    <t>Zinc syrup 10mg /5ml</t>
  </si>
  <si>
    <t>Tetracycline 1% Eye oint</t>
  </si>
  <si>
    <t>tube</t>
  </si>
  <si>
    <t>Lidocaine hydrochloride 2%inj</t>
  </si>
  <si>
    <t xml:space="preserve">vial 50ml </t>
  </si>
  <si>
    <t>Adhessive  Plater 10cm*4m</t>
  </si>
  <si>
    <t>Roll</t>
  </si>
  <si>
    <t xml:space="preserve">Cefixime 400 mg </t>
  </si>
  <si>
    <t xml:space="preserve">strip 6 caps </t>
  </si>
  <si>
    <t xml:space="preserve">Cefixime 200 mg </t>
  </si>
  <si>
    <t xml:space="preserve">strip 8 caps </t>
  </si>
  <si>
    <t>Cefixime 100 mg/5ml susp</t>
  </si>
  <si>
    <t xml:space="preserve">bott 30ml </t>
  </si>
  <si>
    <t xml:space="preserve">Artesunate 120mg </t>
  </si>
  <si>
    <t xml:space="preserve">Artesunate 60mg </t>
  </si>
  <si>
    <t xml:space="preserve">Artusunate 30mg </t>
  </si>
  <si>
    <t xml:space="preserve">Promethazine 25mg tabs </t>
  </si>
  <si>
    <t>Ceftrixone 1 g</t>
  </si>
  <si>
    <t xml:space="preserve">vial </t>
  </si>
  <si>
    <t>Ceftrixone 500 mg</t>
  </si>
  <si>
    <t>Cetrizine 10 mg tab</t>
  </si>
  <si>
    <t>Co-trimaxazole 240 mg/5ml sus</t>
  </si>
  <si>
    <t>Co-trimaxazole 480  mg tab</t>
  </si>
  <si>
    <t>Cough syrup adult</t>
  </si>
  <si>
    <t>Bottle</t>
  </si>
  <si>
    <t>Cough syrup ped.</t>
  </si>
  <si>
    <t>Diclofenac 25 mg tab</t>
  </si>
  <si>
    <t>Diclofenac 50 mg tab</t>
  </si>
  <si>
    <t>Diclofenac 75 mg tab</t>
  </si>
  <si>
    <t>Diclofenac 100 mg tab</t>
  </si>
  <si>
    <t>Diclofenac 75 mg inj</t>
  </si>
  <si>
    <t>Glemipride 2 mg</t>
  </si>
  <si>
    <t xml:space="preserve">Glemipride 3 mg </t>
  </si>
  <si>
    <t xml:space="preserve">Glempride 4 mg </t>
  </si>
  <si>
    <t xml:space="preserve">Gloves examination medium </t>
  </si>
  <si>
    <t xml:space="preserve">box 100 pcs </t>
  </si>
  <si>
    <t>Ibuprofen 200 mg tab</t>
  </si>
  <si>
    <t>Ibuprofen 400 mg tab</t>
  </si>
  <si>
    <t>Metformine 500 mg</t>
  </si>
  <si>
    <t>Metformine 850 mg</t>
  </si>
  <si>
    <t>Prednisolone 5 mg tab</t>
  </si>
  <si>
    <t>Salbutamol 4 mg tab</t>
  </si>
  <si>
    <t>strip</t>
  </si>
  <si>
    <t>Fusidic Acid cream &amp; Ointment</t>
  </si>
  <si>
    <t>Hyoscine inj 10mg/1ml</t>
  </si>
  <si>
    <t>Amp</t>
  </si>
  <si>
    <t>Hyoscine tab 10 mg</t>
  </si>
  <si>
    <t xml:space="preserve">Mebendazole 100mg </t>
  </si>
  <si>
    <t xml:space="preserve">Albendazole 200mg </t>
  </si>
  <si>
    <t>strip 2 tabs</t>
  </si>
  <si>
    <t xml:space="preserve">ORS </t>
  </si>
  <si>
    <t>Sachet</t>
  </si>
  <si>
    <t>Disposable syring 5ml</t>
  </si>
  <si>
    <t xml:space="preserve">box/100 pcs </t>
  </si>
  <si>
    <t>Disposable syring 10ml</t>
  </si>
  <si>
    <t>IV canula 24</t>
  </si>
  <si>
    <t xml:space="preserve">BOX 100 pcs </t>
  </si>
  <si>
    <t>IV canula 22</t>
  </si>
  <si>
    <t>IV canula 20</t>
  </si>
  <si>
    <t>IV canula 18</t>
  </si>
  <si>
    <t>Anithistamine ing</t>
  </si>
  <si>
    <t>Metoclopromide injection</t>
  </si>
  <si>
    <t>amp</t>
  </si>
  <si>
    <t xml:space="preserve">Gentian violet  </t>
  </si>
  <si>
    <t>bottle 100ml</t>
  </si>
  <si>
    <t xml:space="preserve">Gentamycin eye drops </t>
  </si>
  <si>
    <t>Gentamycin 80mg inj</t>
  </si>
  <si>
    <t xml:space="preserve">Face mask </t>
  </si>
  <si>
    <t xml:space="preserve">box 50 pcs </t>
  </si>
  <si>
    <t xml:space="preserve">Olanzapine 5 mg </t>
  </si>
  <si>
    <t xml:space="preserve">Olanzapine 10mg </t>
  </si>
  <si>
    <t>Carbamazepine 200 mg</t>
  </si>
  <si>
    <t>Carbamazepine 200 mg CR</t>
  </si>
  <si>
    <t>Carbamazepine 400 mg CR</t>
  </si>
  <si>
    <t xml:space="preserve">Paracetamol infution 100mg </t>
  </si>
  <si>
    <t xml:space="preserve">Ergometrine 0.5/ ml inj </t>
  </si>
  <si>
    <t>Oxytocin 10 I.U inj</t>
  </si>
  <si>
    <t>Ferrous sulphate syrup</t>
  </si>
  <si>
    <t>botlle</t>
  </si>
  <si>
    <t xml:space="preserve">Vitamin B compound  tabs </t>
  </si>
  <si>
    <t>Nystatin oral drops 100.000 I.U</t>
  </si>
  <si>
    <t xml:space="preserve">Diazepam inj </t>
  </si>
  <si>
    <t>Contraceptive pils ( Lactating)</t>
  </si>
  <si>
    <t xml:space="preserve">Box 3 strips </t>
  </si>
  <si>
    <t>Contraceptive pils ( Non lactating )</t>
  </si>
  <si>
    <t xml:space="preserve">Ibuprofen 100mg syrup </t>
  </si>
  <si>
    <t xml:space="preserve">Bottle 60 ml </t>
  </si>
  <si>
    <t>Povidone Iodine 10%</t>
  </si>
  <si>
    <t xml:space="preserve">Bottle 120 ml </t>
  </si>
  <si>
    <t xml:space="preserve">Fluconazole 150mg </t>
  </si>
  <si>
    <t>Box one tab</t>
  </si>
  <si>
    <t>Itraconazole 100mg</t>
  </si>
  <si>
    <t xml:space="preserve">strips 14 tabs </t>
  </si>
  <si>
    <t>Griseofulvin 125mg tables</t>
  </si>
  <si>
    <t>Calamine lotion</t>
  </si>
  <si>
    <t xml:space="preserve">Allopurinol 100mg </t>
  </si>
  <si>
    <t>Strip 10 tabler</t>
  </si>
  <si>
    <t xml:space="preserve">Allopurinol 300mg </t>
  </si>
  <si>
    <t>Urinex caps</t>
  </si>
  <si>
    <t xml:space="preserve">box 24 caps </t>
  </si>
  <si>
    <t xml:space="preserve">Omeprazole 20 mg </t>
  </si>
  <si>
    <t xml:space="preserve">Pantoprazole 40mg </t>
  </si>
  <si>
    <t xml:space="preserve">Guaz sterile </t>
  </si>
  <si>
    <t>box 25 PCS</t>
  </si>
  <si>
    <t>Guaz  roll 90 meter</t>
  </si>
  <si>
    <t>Antirabies immunoglobin(Human) 150 I.U</t>
  </si>
  <si>
    <t xml:space="preserve">5 vails dose </t>
  </si>
  <si>
    <t>Antiscorpion sera</t>
  </si>
  <si>
    <t>Vial</t>
  </si>
  <si>
    <t>Ant- Snake venom</t>
  </si>
  <si>
    <t>vail</t>
  </si>
  <si>
    <t xml:space="preserve">Chlorphniramine  syrup </t>
  </si>
  <si>
    <t xml:space="preserve">Cirofloxacin eye drops </t>
  </si>
  <si>
    <t xml:space="preserve">Metronidazole 500mg/100ml infusion </t>
  </si>
  <si>
    <t xml:space="preserve">bottle </t>
  </si>
  <si>
    <t>Tegretol syrup</t>
  </si>
  <si>
    <t xml:space="preserve">Modecate inj </t>
  </si>
  <si>
    <t xml:space="preserve">Glibeclamide 5mg </t>
  </si>
  <si>
    <t>strip 10 tabs</t>
  </si>
  <si>
    <t>Candesartan 16</t>
  </si>
  <si>
    <t>Candesartan 8 mg</t>
  </si>
  <si>
    <t xml:space="preserve">Captopril 25mg </t>
  </si>
  <si>
    <t xml:space="preserve">Captopril 50mg </t>
  </si>
  <si>
    <t>Dextrose 5%+ set</t>
  </si>
  <si>
    <t>Sodium chloride 0.9% + Set</t>
  </si>
  <si>
    <t>Dextrose 5% * Sodium chloride 0.9% + set</t>
  </si>
  <si>
    <t xml:space="preserve">Ringer lactate + Set </t>
  </si>
  <si>
    <t xml:space="preserve">Bottle </t>
  </si>
  <si>
    <t xml:space="preserve">Methyl dopa 250mg </t>
  </si>
  <si>
    <t>Benzyl benzoate 25%</t>
  </si>
  <si>
    <t>Spirit Alcohol 70% antiseptic</t>
  </si>
  <si>
    <t xml:space="preserve">litter </t>
  </si>
  <si>
    <t xml:space="preserve">Water for injection 5ml </t>
  </si>
  <si>
    <t xml:space="preserve">Water for injection 10ml </t>
  </si>
  <si>
    <t xml:space="preserve">Vail </t>
  </si>
  <si>
    <t xml:space="preserve">5mg </t>
  </si>
  <si>
    <t xml:space="preserve">10mg </t>
  </si>
  <si>
    <t xml:space="preserve">75mg </t>
  </si>
  <si>
    <t xml:space="preserve">100mg </t>
  </si>
  <si>
    <t>25mg caps</t>
  </si>
  <si>
    <t>500mg cap</t>
  </si>
  <si>
    <t xml:space="preserve"> 125mg/5ml / Bottle 70Ml</t>
  </si>
  <si>
    <t>250mg/ 5ml Bottle 70Ml</t>
  </si>
  <si>
    <t xml:space="preserve">875MG Amoxillin + 125mg Calvulanic acid </t>
  </si>
  <si>
    <t xml:space="preserve">500MG Amoxillin + 125mg Calvulanic acid </t>
  </si>
  <si>
    <t xml:space="preserve">400MG Amoxillin + 57mg Calvulanic acid </t>
  </si>
  <si>
    <t xml:space="preserve">200MG Amoxillin +28mg Calvulanic acid </t>
  </si>
  <si>
    <t xml:space="preserve">50mg /5ml bottle 70 ml </t>
  </si>
  <si>
    <t>100mg/ 5ml /bottle 70ml</t>
  </si>
  <si>
    <t xml:space="preserve">100mg box </t>
  </si>
  <si>
    <t>200mg box</t>
  </si>
  <si>
    <t>10mg tablet</t>
  </si>
  <si>
    <t xml:space="preserve">500mg </t>
  </si>
  <si>
    <t xml:space="preserve">200mg/ 5ml/ bottle 15ml </t>
  </si>
  <si>
    <t>500mg tabs</t>
  </si>
  <si>
    <t>250 mg caps</t>
  </si>
  <si>
    <t xml:space="preserve">250mg/ 5ml Bottle 100 ml </t>
  </si>
  <si>
    <t xml:space="preserve">125mg /5ml bottle 100 ml </t>
  </si>
  <si>
    <t xml:space="preserve">100mg caps </t>
  </si>
  <si>
    <t>5mg tab</t>
  </si>
  <si>
    <t xml:space="preserve">250mg tabs </t>
  </si>
  <si>
    <t xml:space="preserve">200mg/ 5ml/ suspention </t>
  </si>
  <si>
    <t>120mg /ml suspention</t>
  </si>
  <si>
    <t>500 mg + 30mgcaffiene (</t>
  </si>
  <si>
    <t xml:space="preserve">600mg tabs </t>
  </si>
  <si>
    <t xml:space="preserve">20mg Artemeteher +120mg Lumefantrine </t>
  </si>
  <si>
    <t xml:space="preserve">80mg Artemeteher +400mg Lumefantrine </t>
  </si>
  <si>
    <t>10 mg/5mg bottle 100 ml</t>
  </si>
  <si>
    <r>
      <t>2</t>
    </r>
    <r>
      <rPr>
        <sz val="10"/>
        <rFont val="Arial"/>
        <family val="2"/>
      </rPr>
      <t>%</t>
    </r>
    <r>
      <rPr>
        <sz val="10"/>
        <rFont val="Arial"/>
        <family val="2"/>
      </rPr>
      <t xml:space="preserve">vial 50ml </t>
    </r>
  </si>
  <si>
    <t xml:space="preserve">400 mg strip 6 caps </t>
  </si>
  <si>
    <t xml:space="preserve">200mg strip 8 caps </t>
  </si>
  <si>
    <t>120 mg vail</t>
  </si>
  <si>
    <t>60 mg vail</t>
  </si>
  <si>
    <t>30 mg vail</t>
  </si>
  <si>
    <t xml:space="preserve">25 mg tablets </t>
  </si>
  <si>
    <t>1g vail</t>
  </si>
  <si>
    <t>500 mg vail</t>
  </si>
  <si>
    <t xml:space="preserve">10 mg 10 t ablets </t>
  </si>
  <si>
    <t>50 mg tab</t>
  </si>
  <si>
    <t>100 mg tab</t>
  </si>
  <si>
    <t>75 mg tab</t>
  </si>
  <si>
    <t xml:space="preserve">250 mg tablets </t>
  </si>
  <si>
    <t>500 ml bottle</t>
  </si>
  <si>
    <t xml:space="preserve">500 ml bottle </t>
  </si>
  <si>
    <t>500 mg bottle</t>
  </si>
  <si>
    <t xml:space="preserve">50 mg tab </t>
  </si>
  <si>
    <t>25 mg tab</t>
  </si>
  <si>
    <t>8 mg tab</t>
  </si>
  <si>
    <t>16 mg tab</t>
  </si>
  <si>
    <t>5 mg tab</t>
  </si>
  <si>
    <t>25 mg /ml</t>
  </si>
  <si>
    <t>200 mg/5 ml</t>
  </si>
  <si>
    <t>500 mg/100 ml</t>
  </si>
  <si>
    <t>40 mg tab</t>
  </si>
  <si>
    <t>20 mg tab</t>
  </si>
  <si>
    <t>300 mg tab</t>
  </si>
  <si>
    <t>125 mg tab</t>
  </si>
  <si>
    <t>100 mg cap</t>
  </si>
  <si>
    <t>150 mg tab</t>
  </si>
  <si>
    <t>100 mg/5ml</t>
  </si>
  <si>
    <t>5mg /ml</t>
  </si>
  <si>
    <t>100.1000 iu</t>
  </si>
  <si>
    <t>1000mg/100ml</t>
  </si>
  <si>
    <t>400 mg tab</t>
  </si>
  <si>
    <t>200 mg tab</t>
  </si>
  <si>
    <t>10 mg tab</t>
  </si>
  <si>
    <t>5 MG tab</t>
  </si>
  <si>
    <t>80 MG/ ML INJ</t>
  </si>
  <si>
    <t>10 MG/1 ML</t>
  </si>
  <si>
    <t>10 MG/ IML</t>
  </si>
  <si>
    <t xml:space="preserve">18G </t>
  </si>
  <si>
    <t>20G</t>
  </si>
  <si>
    <t>22G</t>
  </si>
  <si>
    <t>24G</t>
  </si>
  <si>
    <t xml:space="preserve">10ml </t>
  </si>
  <si>
    <t>5ml</t>
  </si>
  <si>
    <t>200MG</t>
  </si>
  <si>
    <t>100MG</t>
  </si>
  <si>
    <t xml:space="preserve">10MG </t>
  </si>
  <si>
    <t>10MG</t>
  </si>
  <si>
    <t>2% CREAM</t>
  </si>
  <si>
    <t xml:space="preserve">4MG </t>
  </si>
  <si>
    <t>5MG</t>
  </si>
  <si>
    <t xml:space="preserve">850MG </t>
  </si>
  <si>
    <t>500MG</t>
  </si>
  <si>
    <t>400MG</t>
  </si>
  <si>
    <t xml:space="preserve">LATEX  gloves </t>
  </si>
  <si>
    <t>3mg</t>
  </si>
  <si>
    <t>2mg</t>
  </si>
  <si>
    <t>75mg inj</t>
  </si>
  <si>
    <t>100mg tab</t>
  </si>
  <si>
    <t xml:space="preserve">200mg Thrimethoprim + 40 Sulfamethazoxole </t>
  </si>
  <si>
    <t xml:space="preserve">400mg Thrimethoprim + 80 Sulfamethazoxole </t>
  </si>
  <si>
    <t>PHARMACEUTICAL/MEDICAL SUPPLY REQUEST WORKSHEET - NATIONAL PR 860</t>
  </si>
  <si>
    <t>Habib ur Rehman</t>
  </si>
  <si>
    <t>ALIGHT PSD or NYL office with copy to Tender.SDN@WEAREALIGHT.ORG</t>
  </si>
  <si>
    <t xml:space="preserve">Yousif A Abdalla </t>
  </si>
  <si>
    <t>yousifaa@wearealight.org</t>
  </si>
  <si>
    <t>249 912 874 693</t>
  </si>
  <si>
    <t xml:space="preserve">Nyala - Alight Office Hay Almazad </t>
  </si>
  <si>
    <t xml:space="preserve">Vehicle </t>
  </si>
  <si>
    <t xml:space="preserve">After Complete Delivery </t>
  </si>
  <si>
    <t xml:space="preserve">ALIGHT - Nyala warehouse - Almazad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</si>
</sst>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409]mmmm\ d\,\ yyyy;@"/>
    <numFmt numFmtId="166" formatCode="[$SDG]\ #,##0.00"/>
    <numFmt numFmtId="167" formatCode="00000"/>
  </numFmts>
  <fonts count="24" x14ac:knownFonts="1">
    <font>
      <sz val="10"/>
      <name val="Arial"/>
    </font>
    <font>
      <b/>
      <sz val="8"/>
      <name val="Arial"/>
      <family val="2"/>
    </font>
    <font>
      <b/>
      <sz val="10"/>
      <name val="Arial"/>
      <family val="2"/>
    </font>
    <font>
      <b/>
      <sz val="24"/>
      <name val="Arial"/>
      <family val="2"/>
    </font>
    <font>
      <b/>
      <sz val="24"/>
      <color rgb="FF202DAF"/>
      <name val="Malgun Gothic"/>
      <family val="2"/>
    </font>
    <font>
      <b/>
      <sz val="14"/>
      <color rgb="FF202DAF"/>
      <name val="Malgun Gothic"/>
      <family val="2"/>
    </font>
    <font>
      <b/>
      <sz val="10"/>
      <color rgb="FF202DAF"/>
      <name val="Malgun Gothic"/>
      <family val="2"/>
    </font>
    <font>
      <b/>
      <sz val="8"/>
      <color rgb="FF202DAF"/>
      <name val="Malgun Gothic"/>
      <family val="2"/>
    </font>
    <font>
      <u/>
      <sz val="10"/>
      <color theme="10"/>
      <name val="Arial"/>
      <family val="2"/>
    </font>
    <font>
      <b/>
      <sz val="16"/>
      <color rgb="FF202DAF"/>
      <name val="Malgun Gothic"/>
      <family val="2"/>
    </font>
    <font>
      <b/>
      <sz val="11"/>
      <color rgb="FF202DAF"/>
      <name val="Malgun Gothic"/>
      <family val="2"/>
    </font>
    <font>
      <b/>
      <sz val="11"/>
      <name val="Malgun Gothic"/>
      <family val="2"/>
    </font>
    <font>
      <b/>
      <sz val="18"/>
      <color rgb="FF202DAF"/>
      <name val="Malgun Gothic"/>
      <family val="2"/>
    </font>
    <font>
      <b/>
      <sz val="10"/>
      <name val="Malgun Gothic"/>
      <family val="2"/>
    </font>
    <font>
      <b/>
      <sz val="11"/>
      <color rgb="FF000000"/>
      <name val="Calibri"/>
      <family val="2"/>
    </font>
    <font>
      <b/>
      <u/>
      <sz val="10"/>
      <name val="Arial"/>
      <family val="2"/>
    </font>
    <font>
      <b/>
      <sz val="8"/>
      <name val="Malgun Gothic"/>
      <family val="2"/>
    </font>
    <font>
      <b/>
      <sz val="10"/>
      <color rgb="FFFF0000"/>
      <name val="Malgun Gothic"/>
      <family val="2"/>
    </font>
    <font>
      <sz val="10"/>
      <name val="Arial"/>
      <family val="2"/>
    </font>
    <font>
      <sz val="11"/>
      <name val="Arial"/>
      <family val="2"/>
    </font>
    <font>
      <sz val="11"/>
      <name val="Malgun Gothic"/>
      <family val="2"/>
    </font>
    <font>
      <sz val="11"/>
      <color rgb="FF000000"/>
      <name val="Cambria"/>
      <family val="2"/>
      <scheme val="major"/>
    </font>
    <font>
      <sz val="11"/>
      <color rgb="FF202DAF"/>
      <name val="Malgun Gothic"/>
      <family val="2"/>
    </font>
    <font>
      <sz val="8"/>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B4C6E7"/>
        <bgColor rgb="FF000000"/>
      </patternFill>
    </fill>
    <fill>
      <patternFill patternType="solid">
        <fgColor rgb="FFFFE699"/>
        <bgColor rgb="FF000000"/>
      </patternFill>
    </fill>
    <fill>
      <patternFill patternType="solid">
        <fgColor theme="0" tint="-0.249977111117893"/>
        <bgColor indexed="64"/>
      </patternFill>
    </fill>
    <fill>
      <patternFill patternType="solid">
        <fgColor rgb="FFFFFF00"/>
        <bgColor rgb="FF000000"/>
      </patternFill>
    </fill>
    <fill>
      <patternFill patternType="solid">
        <fgColor rgb="FFFFFF00"/>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style="medium">
        <color auto="1"/>
      </right>
      <top/>
      <bottom style="medium">
        <color indexed="64"/>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auto="1"/>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8" fillId="0" borderId="0" applyNumberFormat="0" applyFill="0" applyBorder="0" applyAlignment="0" applyProtection="0"/>
    <xf numFmtId="9" fontId="18" fillId="0" borderId="0" applyFont="0" applyFill="0" applyBorder="0" applyAlignment="0" applyProtection="0"/>
  </cellStyleXfs>
  <cellXfs count="19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2" borderId="0" xfId="0" applyFont="1" applyFill="1" applyAlignment="1">
      <alignment horizontal="center" vertical="center" wrapText="1"/>
    </xf>
    <xf numFmtId="0" fontId="2" fillId="0" borderId="9"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vertical="center" wrapText="1"/>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wrapText="1"/>
    </xf>
    <xf numFmtId="1" fontId="6" fillId="3" borderId="2" xfId="0" applyNumberFormat="1" applyFont="1" applyFill="1" applyBorder="1" applyAlignment="1">
      <alignment horizontal="center" vertical="center"/>
    </xf>
    <xf numFmtId="0" fontId="6" fillId="2" borderId="2" xfId="0" applyFont="1" applyFill="1" applyBorder="1" applyAlignment="1">
      <alignment vertical="center"/>
    </xf>
    <xf numFmtId="0" fontId="6" fillId="2" borderId="2" xfId="0" applyFont="1" applyFill="1" applyBorder="1" applyAlignment="1">
      <alignment vertical="center" wrapText="1"/>
    </xf>
    <xf numFmtId="0" fontId="6" fillId="2" borderId="2" xfId="0" applyFont="1" applyFill="1" applyBorder="1" applyAlignment="1">
      <alignment horizontal="left" vertical="center" wrapText="1"/>
    </xf>
    <xf numFmtId="164" fontId="11" fillId="6" borderId="2" xfId="0" applyNumberFormat="1" applyFont="1" applyFill="1" applyBorder="1" applyAlignment="1">
      <alignment vertical="center"/>
    </xf>
    <xf numFmtId="164" fontId="11" fillId="6" borderId="2" xfId="0"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2" fillId="0" borderId="0" xfId="0" applyFont="1"/>
    <xf numFmtId="0" fontId="11" fillId="5" borderId="1" xfId="0" applyFont="1" applyFill="1" applyBorder="1" applyAlignment="1" applyProtection="1">
      <alignment vertical="center" wrapText="1"/>
      <protection locked="0"/>
    </xf>
    <xf numFmtId="3" fontId="11" fillId="5" borderId="1" xfId="0" applyNumberFormat="1" applyFont="1" applyFill="1" applyBorder="1" applyAlignment="1" applyProtection="1">
      <alignment horizontal="center" vertical="center" wrapText="1"/>
      <protection locked="0"/>
    </xf>
    <xf numFmtId="164" fontId="11" fillId="5" borderId="1" xfId="0" applyNumberFormat="1" applyFont="1" applyFill="1" applyBorder="1" applyAlignment="1" applyProtection="1">
      <alignment vertical="center"/>
      <protection locked="0"/>
    </xf>
    <xf numFmtId="164" fontId="11" fillId="6" borderId="1" xfId="0" applyNumberFormat="1" applyFont="1" applyFill="1" applyBorder="1" applyAlignment="1">
      <alignment vertical="center"/>
    </xf>
    <xf numFmtId="0" fontId="11" fillId="5" borderId="1" xfId="0" applyFont="1" applyFill="1" applyBorder="1" applyAlignment="1" applyProtection="1">
      <alignment wrapText="1"/>
      <protection locked="0"/>
    </xf>
    <xf numFmtId="0" fontId="11" fillId="5" borderId="2" xfId="0" applyFont="1" applyFill="1" applyBorder="1" applyAlignment="1" applyProtection="1">
      <alignment vertical="center" wrapText="1"/>
      <protection locked="0"/>
    </xf>
    <xf numFmtId="3" fontId="11" fillId="5" borderId="2" xfId="0" applyNumberFormat="1" applyFont="1" applyFill="1" applyBorder="1" applyAlignment="1" applyProtection="1">
      <alignment horizontal="center" vertical="center" wrapText="1"/>
      <protection locked="0"/>
    </xf>
    <xf numFmtId="164" fontId="11" fillId="5" borderId="2" xfId="0" applyNumberFormat="1" applyFont="1" applyFill="1" applyBorder="1" applyAlignment="1" applyProtection="1">
      <alignment vertical="center"/>
      <protection locked="0"/>
    </xf>
    <xf numFmtId="0" fontId="11" fillId="5" borderId="2" xfId="0" applyFont="1" applyFill="1" applyBorder="1" applyAlignment="1" applyProtection="1">
      <alignment wrapText="1"/>
      <protection locked="0"/>
    </xf>
    <xf numFmtId="0" fontId="11" fillId="5" borderId="2" xfId="0" applyFont="1" applyFill="1" applyBorder="1" applyAlignment="1" applyProtection="1">
      <alignment horizontal="center" vertical="center" wrapText="1"/>
      <protection locked="0"/>
    </xf>
    <xf numFmtId="0" fontId="11" fillId="5" borderId="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3" fontId="10" fillId="0" borderId="2" xfId="0" applyNumberFormat="1" applyFont="1" applyBorder="1" applyAlignment="1">
      <alignment horizontal="center" vertical="center" wrapText="1"/>
    </xf>
    <xf numFmtId="0" fontId="10" fillId="5" borderId="2" xfId="0" applyFont="1" applyFill="1" applyBorder="1" applyAlignment="1" applyProtection="1">
      <alignment vertical="center" wrapText="1"/>
      <protection locked="0"/>
    </xf>
    <xf numFmtId="0" fontId="10" fillId="5" borderId="2" xfId="0" applyFont="1" applyFill="1" applyBorder="1" applyAlignment="1" applyProtection="1">
      <alignment horizontal="center" vertical="center" wrapText="1"/>
      <protection locked="0"/>
    </xf>
    <xf numFmtId="164" fontId="10" fillId="5" borderId="2" xfId="0" applyNumberFormat="1" applyFont="1" applyFill="1" applyBorder="1" applyAlignment="1" applyProtection="1">
      <alignment vertical="center"/>
      <protection locked="0"/>
    </xf>
    <xf numFmtId="164" fontId="10" fillId="6" borderId="2" xfId="0" applyNumberFormat="1" applyFont="1" applyFill="1" applyBorder="1" applyAlignment="1" applyProtection="1">
      <alignment vertical="center"/>
      <protection locked="0"/>
    </xf>
    <xf numFmtId="0" fontId="10" fillId="5" borderId="2" xfId="0" applyFont="1" applyFill="1" applyBorder="1" applyAlignment="1" applyProtection="1">
      <alignment wrapText="1"/>
      <protection locked="0"/>
    </xf>
    <xf numFmtId="0" fontId="10" fillId="4" borderId="3" xfId="0" applyFont="1" applyFill="1" applyBorder="1"/>
    <xf numFmtId="0" fontId="10" fillId="4" borderId="6" xfId="0" applyFont="1" applyFill="1" applyBorder="1"/>
    <xf numFmtId="3" fontId="10" fillId="4" borderId="6" xfId="0" applyNumberFormat="1" applyFont="1" applyFill="1" applyBorder="1"/>
    <xf numFmtId="0" fontId="10" fillId="4" borderId="6" xfId="0" applyFont="1" applyFill="1" applyBorder="1" applyProtection="1">
      <protection locked="0"/>
    </xf>
    <xf numFmtId="0" fontId="10" fillId="4" borderId="4" xfId="0" applyFont="1" applyFill="1" applyBorder="1" applyProtection="1">
      <protection locked="0"/>
    </xf>
    <xf numFmtId="0" fontId="10" fillId="4" borderId="2" xfId="0" applyFont="1" applyFill="1" applyBorder="1" applyProtection="1">
      <protection locked="0"/>
    </xf>
    <xf numFmtId="0" fontId="10" fillId="4" borderId="2" xfId="0" applyFont="1" applyFill="1" applyBorder="1" applyAlignment="1" applyProtection="1">
      <alignment wrapText="1"/>
      <protection locked="0"/>
    </xf>
    <xf numFmtId="0" fontId="14" fillId="0" borderId="0" xfId="0" applyFont="1"/>
    <xf numFmtId="3" fontId="14" fillId="0" borderId="0" xfId="0" applyNumberFormat="1" applyFont="1"/>
    <xf numFmtId="0" fontId="14" fillId="0" borderId="0" xfId="0" applyFont="1" applyAlignment="1">
      <alignment wrapText="1"/>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4" fontId="13" fillId="3" borderId="31" xfId="0" applyNumberFormat="1" applyFont="1" applyFill="1" applyBorder="1" applyAlignment="1">
      <alignment horizontal="right" vertical="center"/>
    </xf>
    <xf numFmtId="0" fontId="7" fillId="3" borderId="2" xfId="0" applyFont="1" applyFill="1" applyBorder="1" applyAlignment="1">
      <alignment horizontal="center" vertical="center" wrapText="1"/>
    </xf>
    <xf numFmtId="0" fontId="2" fillId="0" borderId="0" xfId="0" applyFont="1" applyAlignment="1">
      <alignment vertical="center"/>
    </xf>
    <xf numFmtId="0" fontId="13" fillId="3" borderId="2" xfId="0" applyFont="1" applyFill="1" applyBorder="1" applyAlignment="1" applyProtection="1">
      <alignment horizontal="left" vertical="center"/>
      <protection locked="0"/>
    </xf>
    <xf numFmtId="0" fontId="13" fillId="3" borderId="2" xfId="0" applyFont="1" applyFill="1" applyBorder="1" applyAlignment="1" applyProtection="1">
      <alignment horizontal="center" vertical="center"/>
      <protection locked="0"/>
    </xf>
    <xf numFmtId="3" fontId="13" fillId="3" borderId="2" xfId="0" applyNumberFormat="1" applyFont="1" applyFill="1" applyBorder="1" applyAlignment="1" applyProtection="1">
      <alignment horizontal="center" vertical="center"/>
      <protection locked="0"/>
    </xf>
    <xf numFmtId="4" fontId="13" fillId="3" borderId="2" xfId="0" applyNumberFormat="1" applyFont="1" applyFill="1" applyBorder="1" applyAlignment="1">
      <alignment horizontal="right" vertical="center"/>
    </xf>
    <xf numFmtId="4" fontId="13" fillId="3" borderId="2" xfId="0" applyNumberFormat="1" applyFont="1" applyFill="1" applyBorder="1" applyAlignment="1" applyProtection="1">
      <alignment horizontal="right" vertical="center"/>
      <protection locked="0"/>
    </xf>
    <xf numFmtId="4" fontId="13" fillId="3" borderId="11" xfId="0" applyNumberFormat="1" applyFont="1" applyFill="1" applyBorder="1" applyAlignment="1" applyProtection="1">
      <alignment horizontal="right" vertical="center"/>
      <protection locked="0"/>
    </xf>
    <xf numFmtId="0" fontId="2" fillId="0" borderId="9" xfId="0" applyFont="1" applyBorder="1" applyAlignment="1">
      <alignment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165" fontId="16" fillId="3" borderId="2" xfId="0" applyNumberFormat="1" applyFont="1" applyFill="1" applyBorder="1" applyAlignment="1" applyProtection="1">
      <alignment horizontal="center" vertical="center"/>
      <protection locked="0"/>
    </xf>
    <xf numFmtId="3" fontId="10" fillId="7" borderId="5" xfId="0" applyNumberFormat="1" applyFont="1" applyFill="1" applyBorder="1" applyAlignment="1">
      <alignment horizontal="center" vertical="center"/>
    </xf>
    <xf numFmtId="0" fontId="10" fillId="7" borderId="2" xfId="0" applyFont="1" applyFill="1" applyBorder="1" applyAlignment="1">
      <alignment horizontal="center" vertical="center"/>
    </xf>
    <xf numFmtId="3" fontId="10" fillId="9" borderId="2" xfId="0" applyNumberFormat="1" applyFont="1" applyFill="1" applyBorder="1" applyAlignment="1">
      <alignment horizontal="center" vertical="center" wrapText="1"/>
    </xf>
    <xf numFmtId="3" fontId="10" fillId="8" borderId="6" xfId="0" applyNumberFormat="1" applyFont="1" applyFill="1" applyBorder="1"/>
    <xf numFmtId="3" fontId="14" fillId="9" borderId="0" xfId="0" applyNumberFormat="1" applyFont="1" applyFill="1"/>
    <xf numFmtId="166" fontId="11" fillId="6" borderId="1" xfId="0" applyNumberFormat="1" applyFont="1" applyFill="1" applyBorder="1" applyAlignment="1">
      <alignment vertical="center"/>
    </xf>
    <xf numFmtId="166" fontId="11" fillId="6" borderId="2" xfId="0" applyNumberFormat="1" applyFont="1" applyFill="1" applyBorder="1" applyAlignment="1">
      <alignment horizontal="center" vertical="center"/>
    </xf>
    <xf numFmtId="166" fontId="11" fillId="6" borderId="2" xfId="0" applyNumberFormat="1" applyFont="1" applyFill="1" applyBorder="1" applyAlignment="1">
      <alignment vertical="center"/>
    </xf>
    <xf numFmtId="166" fontId="10" fillId="6" borderId="2" xfId="0" applyNumberFormat="1" applyFont="1" applyFill="1" applyBorder="1" applyAlignment="1" applyProtection="1">
      <alignment vertical="center"/>
      <protection locked="0"/>
    </xf>
    <xf numFmtId="166" fontId="14" fillId="0" borderId="0" xfId="0" applyNumberFormat="1" applyFont="1"/>
    <xf numFmtId="0" fontId="19" fillId="0" borderId="2" xfId="0" applyFont="1" applyBorder="1" applyAlignment="1">
      <alignment wrapText="1"/>
    </xf>
    <xf numFmtId="0" fontId="0" fillId="0" borderId="2" xfId="0" applyBorder="1"/>
    <xf numFmtId="0" fontId="20" fillId="0" borderId="1"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1" fillId="0" borderId="2" xfId="0" applyFont="1" applyBorder="1"/>
    <xf numFmtId="0" fontId="20" fillId="2" borderId="2" xfId="0" applyFont="1" applyFill="1" applyBorder="1" applyAlignment="1" applyProtection="1">
      <alignment horizontal="left" vertical="center" wrapText="1"/>
      <protection locked="0"/>
    </xf>
    <xf numFmtId="0" fontId="22" fillId="0" borderId="2" xfId="0" applyFont="1" applyBorder="1" applyAlignment="1">
      <alignment horizontal="left" vertical="center" wrapText="1"/>
    </xf>
    <xf numFmtId="9" fontId="19" fillId="0" borderId="2" xfId="2" applyFont="1" applyBorder="1" applyAlignment="1">
      <alignment wrapText="1"/>
    </xf>
    <xf numFmtId="9" fontId="0" fillId="0" borderId="2" xfId="2" applyFont="1" applyFill="1" applyBorder="1"/>
    <xf numFmtId="3" fontId="0" fillId="0" borderId="3" xfId="0" applyNumberFormat="1" applyBorder="1"/>
    <xf numFmtId="3" fontId="0" fillId="0" borderId="3" xfId="2" applyNumberFormat="1" applyFont="1" applyBorder="1"/>
    <xf numFmtId="0" fontId="0" fillId="0" borderId="2" xfId="0" applyBorder="1" applyAlignment="1">
      <alignment wrapText="1"/>
    </xf>
    <xf numFmtId="0" fontId="18" fillId="0" borderId="2" xfId="0" applyFont="1" applyBorder="1" applyAlignment="1">
      <alignment wrapText="1"/>
    </xf>
    <xf numFmtId="9" fontId="0" fillId="0" borderId="2" xfId="2" applyFont="1" applyFill="1" applyBorder="1" applyAlignment="1">
      <alignment wrapText="1"/>
    </xf>
    <xf numFmtId="0" fontId="10" fillId="4" borderId="6" xfId="0" applyFont="1" applyFill="1" applyBorder="1" applyAlignment="1">
      <alignment wrapText="1"/>
    </xf>
    <xf numFmtId="3" fontId="0" fillId="9" borderId="2" xfId="0" applyNumberFormat="1" applyFill="1" applyBorder="1"/>
    <xf numFmtId="3" fontId="0" fillId="9" borderId="2" xfId="2" applyNumberFormat="1" applyFont="1" applyFill="1" applyBorder="1"/>
    <xf numFmtId="0" fontId="13" fillId="3" borderId="3" xfId="0" applyFont="1" applyFill="1" applyBorder="1" applyAlignment="1" applyProtection="1">
      <alignment horizontal="left" vertical="center"/>
      <protection locked="0"/>
    </xf>
    <xf numFmtId="0" fontId="13" fillId="3" borderId="6" xfId="0" applyFont="1" applyFill="1" applyBorder="1" applyAlignment="1" applyProtection="1">
      <alignment horizontal="left" vertical="center"/>
      <protection locked="0"/>
    </xf>
    <xf numFmtId="0" fontId="13" fillId="3" borderId="4" xfId="0" applyFont="1" applyFill="1" applyBorder="1" applyAlignment="1" applyProtection="1">
      <alignment horizontal="left" vertical="center"/>
      <protection locked="0"/>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6" fillId="2" borderId="3" xfId="0" applyFont="1" applyFill="1" applyBorder="1" applyAlignment="1">
      <alignment vertical="center"/>
    </xf>
    <xf numFmtId="0" fontId="6" fillId="2" borderId="6" xfId="0" applyFont="1" applyFill="1" applyBorder="1" applyAlignment="1">
      <alignment vertical="center"/>
    </xf>
    <xf numFmtId="0" fontId="6" fillId="2" borderId="4" xfId="0" applyFont="1" applyFill="1" applyBorder="1" applyAlignment="1">
      <alignment vertical="center"/>
    </xf>
    <xf numFmtId="0" fontId="13" fillId="3" borderId="7" xfId="0"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protection locked="0"/>
    </xf>
    <xf numFmtId="0" fontId="13" fillId="3" borderId="13"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3" fillId="3" borderId="10"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3" borderId="14"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165" fontId="13" fillId="3" borderId="3" xfId="0" applyNumberFormat="1" applyFont="1" applyFill="1" applyBorder="1" applyAlignment="1" applyProtection="1">
      <alignment horizontal="left" vertical="center"/>
      <protection locked="0"/>
    </xf>
    <xf numFmtId="165" fontId="13" fillId="3" borderId="4" xfId="0" applyNumberFormat="1" applyFont="1" applyFill="1" applyBorder="1" applyAlignment="1" applyProtection="1">
      <alignment horizontal="left" vertical="center"/>
      <protection locked="0"/>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horizontal="center" vertical="center" wrapText="1"/>
    </xf>
    <xf numFmtId="165" fontId="13" fillId="3" borderId="6" xfId="0" applyNumberFormat="1" applyFont="1" applyFill="1" applyBorder="1" applyAlignment="1" applyProtection="1">
      <alignment horizontal="left" vertical="center"/>
      <protection locked="0"/>
    </xf>
    <xf numFmtId="0" fontId="7" fillId="2" borderId="3" xfId="0" applyFont="1" applyFill="1" applyBorder="1" applyAlignment="1">
      <alignment vertical="center"/>
    </xf>
    <xf numFmtId="0" fontId="7" fillId="2" borderId="6" xfId="0" applyFont="1" applyFill="1" applyBorder="1" applyAlignment="1">
      <alignment vertical="center"/>
    </xf>
    <xf numFmtId="0" fontId="7" fillId="2" borderId="4" xfId="0" applyFont="1" applyFill="1" applyBorder="1" applyAlignment="1">
      <alignment vertical="center"/>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xf>
    <xf numFmtId="0" fontId="6" fillId="2" borderId="3" xfId="0" applyFont="1" applyFill="1" applyBorder="1" applyAlignment="1">
      <alignment horizontal="right" vertical="center"/>
    </xf>
    <xf numFmtId="0" fontId="6" fillId="2" borderId="6" xfId="0" applyFont="1" applyFill="1" applyBorder="1" applyAlignment="1">
      <alignment horizontal="right" vertical="center"/>
    </xf>
    <xf numFmtId="0" fontId="6" fillId="2" borderId="4" xfId="0" applyFont="1" applyFill="1" applyBorder="1" applyAlignment="1">
      <alignment horizontal="right" vertical="center"/>
    </xf>
    <xf numFmtId="0" fontId="6" fillId="2" borderId="13"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0" xfId="0" applyFont="1" applyFill="1" applyBorder="1" applyAlignment="1">
      <alignment horizontal="right" vertical="center"/>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0"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5" xfId="0" applyFont="1" applyFill="1" applyBorder="1" applyAlignment="1">
      <alignment horizontal="center" vertical="center" wrapText="1"/>
    </xf>
    <xf numFmtId="167" fontId="13" fillId="3" borderId="3" xfId="0" applyNumberFormat="1" applyFont="1" applyFill="1" applyBorder="1" applyAlignment="1" applyProtection="1">
      <alignment horizontal="left" vertical="center"/>
      <protection locked="0"/>
    </xf>
    <xf numFmtId="167" fontId="13" fillId="3" borderId="6" xfId="0" applyNumberFormat="1" applyFont="1" applyFill="1" applyBorder="1" applyAlignment="1" applyProtection="1">
      <alignment horizontal="left" vertical="center"/>
      <protection locked="0"/>
    </xf>
    <xf numFmtId="167" fontId="13" fillId="3" borderId="4" xfId="0" applyNumberFormat="1" applyFont="1" applyFill="1" applyBorder="1" applyAlignment="1" applyProtection="1">
      <alignment horizontal="left" vertical="center"/>
      <protection locked="0"/>
    </xf>
    <xf numFmtId="0" fontId="13" fillId="3" borderId="3" xfId="0" applyFont="1" applyFill="1" applyBorder="1" applyAlignment="1" applyProtection="1">
      <alignment vertical="center" wrapText="1"/>
      <protection locked="0"/>
    </xf>
    <xf numFmtId="0" fontId="13" fillId="3" borderId="6" xfId="0" applyFont="1" applyFill="1" applyBorder="1" applyAlignment="1" applyProtection="1">
      <alignment vertical="center" wrapText="1"/>
      <protection locked="0"/>
    </xf>
    <xf numFmtId="0" fontId="13" fillId="3" borderId="4" xfId="0" applyFont="1" applyFill="1" applyBorder="1" applyAlignment="1" applyProtection="1">
      <alignment vertical="center" wrapText="1"/>
      <protection locked="0"/>
    </xf>
    <xf numFmtId="0" fontId="12"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27" xfId="0" applyFont="1" applyFill="1" applyBorder="1" applyAlignment="1">
      <alignment vertical="center" wrapText="1"/>
    </xf>
    <xf numFmtId="0" fontId="6" fillId="2" borderId="28" xfId="0" applyFont="1" applyFill="1" applyBorder="1" applyAlignment="1">
      <alignment vertical="center" wrapText="1"/>
    </xf>
    <xf numFmtId="165" fontId="13" fillId="3" borderId="27" xfId="0" applyNumberFormat="1" applyFont="1" applyFill="1" applyBorder="1" applyAlignment="1" applyProtection="1">
      <alignment horizontal="center" vertical="center"/>
      <protection locked="0"/>
    </xf>
    <xf numFmtId="165" fontId="13" fillId="3" borderId="18" xfId="0" applyNumberFormat="1" applyFont="1" applyFill="1" applyBorder="1" applyAlignment="1" applyProtection="1">
      <alignment horizontal="center" vertical="center"/>
      <protection locked="0"/>
    </xf>
    <xf numFmtId="165" fontId="13" fillId="3" borderId="28" xfId="0" applyNumberFormat="1" applyFont="1" applyFill="1" applyBorder="1" applyAlignment="1" applyProtection="1">
      <alignment horizontal="center" vertical="center"/>
      <protection locked="0"/>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3" fillId="3" borderId="6" xfId="0" applyFont="1" applyFill="1" applyBorder="1" applyAlignment="1" applyProtection="1">
      <alignment horizontal="center" vertical="center"/>
      <protection locked="0"/>
    </xf>
    <xf numFmtId="0" fontId="13" fillId="3" borderId="32"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8" fillId="3" borderId="3" xfId="1" applyFill="1" applyBorder="1" applyAlignment="1" applyProtection="1">
      <alignment vertical="center"/>
      <protection locked="0"/>
    </xf>
    <xf numFmtId="0" fontId="15" fillId="3" borderId="6" xfId="1" applyFont="1" applyFill="1" applyBorder="1" applyAlignment="1" applyProtection="1">
      <alignment vertical="center"/>
      <protection locked="0"/>
    </xf>
    <xf numFmtId="0" fontId="15" fillId="3" borderId="4" xfId="1" applyFont="1" applyFill="1" applyBorder="1" applyAlignment="1" applyProtection="1">
      <alignment vertical="center"/>
      <protection locked="0"/>
    </xf>
    <xf numFmtId="0" fontId="12"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10" fillId="4" borderId="20" xfId="0" applyFont="1" applyFill="1" applyBorder="1" applyAlignment="1">
      <alignment vertical="center" wrapText="1"/>
    </xf>
    <xf numFmtId="0" fontId="10" fillId="4" borderId="23" xfId="0" applyFont="1" applyFill="1" applyBorder="1" applyAlignment="1">
      <alignment vertical="center" wrapText="1"/>
    </xf>
    <xf numFmtId="0" fontId="10" fillId="4" borderId="21" xfId="0" applyFont="1" applyFill="1" applyBorder="1" applyAlignment="1">
      <alignment vertical="center" wrapText="1"/>
    </xf>
    <xf numFmtId="0" fontId="10" fillId="4" borderId="24" xfId="0" applyFont="1" applyFill="1" applyBorder="1" applyAlignment="1">
      <alignment vertical="center" wrapText="1"/>
    </xf>
    <xf numFmtId="0" fontId="10" fillId="4" borderId="11" xfId="0" applyFont="1" applyFill="1" applyBorder="1" applyAlignment="1">
      <alignment vertical="center" wrapText="1"/>
    </xf>
    <xf numFmtId="0" fontId="10" fillId="4" borderId="25" xfId="0" applyFont="1" applyFill="1" applyBorder="1" applyAlignment="1">
      <alignment vertical="center" wrapText="1"/>
    </xf>
    <xf numFmtId="3" fontId="10" fillId="8" borderId="11" xfId="0" applyNumberFormat="1" applyFont="1" applyFill="1" applyBorder="1" applyAlignment="1">
      <alignment vertical="center" wrapText="1"/>
    </xf>
    <xf numFmtId="3" fontId="10" fillId="8" borderId="25" xfId="0" applyNumberFormat="1" applyFont="1" applyFill="1" applyBorder="1" applyAlignment="1">
      <alignment vertical="center" wrapText="1"/>
    </xf>
    <xf numFmtId="0" fontId="10" fillId="4" borderId="11" xfId="0" applyFont="1" applyFill="1" applyBorder="1" applyAlignment="1">
      <alignment horizontal="left" vertical="center" wrapText="1"/>
    </xf>
    <xf numFmtId="0" fontId="10" fillId="4" borderId="25" xfId="0" applyFont="1" applyFill="1" applyBorder="1" applyAlignment="1">
      <alignment horizontal="left" vertical="center" wrapText="1"/>
    </xf>
    <xf numFmtId="3" fontId="10" fillId="4" borderId="11" xfId="0" applyNumberFormat="1" applyFont="1" applyFill="1" applyBorder="1" applyAlignment="1">
      <alignment horizontal="left" vertical="center" wrapText="1"/>
    </xf>
    <xf numFmtId="3" fontId="10" fillId="4" borderId="25" xfId="0" applyNumberFormat="1" applyFont="1" applyFill="1" applyBorder="1" applyAlignment="1">
      <alignment horizontal="left" vertical="center" wrapText="1"/>
    </xf>
    <xf numFmtId="0" fontId="10" fillId="4" borderId="20" xfId="0" applyFont="1" applyFill="1" applyBorder="1" applyAlignment="1">
      <alignment horizontal="center" vertical="center" wrapText="1"/>
    </xf>
    <xf numFmtId="0" fontId="10" fillId="4" borderId="23" xfId="0" applyFont="1" applyFill="1" applyBorder="1" applyAlignment="1">
      <alignment horizontal="center" vertical="center" wrapText="1"/>
    </xf>
    <xf numFmtId="166" fontId="10" fillId="4" borderId="22" xfId="0" applyNumberFormat="1" applyFont="1" applyFill="1" applyBorder="1" applyAlignment="1">
      <alignment horizontal="center" vertical="center" wrapText="1"/>
    </xf>
    <xf numFmtId="166" fontId="10" fillId="4" borderId="26" xfId="0" applyNumberFormat="1" applyFont="1" applyFill="1" applyBorder="1" applyAlignment="1">
      <alignment horizontal="center" vertical="center" wrapText="1"/>
    </xf>
    <xf numFmtId="0" fontId="10" fillId="7" borderId="7"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3" xfId="0" applyFont="1" applyFill="1" applyBorder="1" applyAlignment="1">
      <alignment horizontal="center" vertical="center"/>
    </xf>
    <xf numFmtId="0" fontId="10" fillId="7" borderId="12" xfId="0" applyFont="1" applyFill="1" applyBorder="1" applyAlignment="1">
      <alignment horizontal="center" vertical="center"/>
    </xf>
    <xf numFmtId="0" fontId="10" fillId="7" borderId="14" xfId="0" applyFont="1" applyFill="1" applyBorder="1" applyAlignment="1">
      <alignment horizontal="center" vertical="center"/>
    </xf>
    <xf numFmtId="0" fontId="10" fillId="7" borderId="5" xfId="0" applyFont="1" applyFill="1" applyBorder="1" applyAlignment="1">
      <alignment horizontal="center" vertical="center"/>
    </xf>
    <xf numFmtId="0" fontId="10" fillId="5" borderId="11" xfId="0" applyFont="1" applyFill="1" applyBorder="1" applyAlignment="1" applyProtection="1">
      <alignment wrapText="1"/>
      <protection locked="0"/>
    </xf>
    <xf numFmtId="0" fontId="10" fillId="5" borderId="1" xfId="0" applyFont="1" applyFill="1" applyBorder="1" applyAlignment="1" applyProtection="1">
      <alignment wrapText="1"/>
      <protection locked="0"/>
    </xf>
  </cellXfs>
  <cellStyles count="3">
    <cellStyle name="Hyperlink" xfId="1" builtinId="8"/>
    <cellStyle name="Normal" xfId="0" builtinId="0"/>
    <cellStyle name="Percent" xfId="2" builtinId="5"/>
  </cellStyles>
  <dxfs count="2">
    <dxf>
      <fill>
        <patternFill patternType="mediumGray">
          <fgColor rgb="FFFFC216"/>
        </patternFill>
      </fill>
    </dxf>
    <dxf>
      <fill>
        <patternFill patternType="mediumGray">
          <fgColor theme="5" tint="0.39994506668294322"/>
          <bgColor auto="1"/>
        </patternFill>
      </fill>
    </dxf>
  </dxfs>
  <tableStyles count="0" defaultTableStyle="TableStyleMedium2" defaultPivotStyle="PivotStyleLight16"/>
  <colors>
    <mruColors>
      <color rgb="FFFFC216"/>
      <color rgb="FFFF9016"/>
      <color rgb="FF727D2A"/>
      <color rgb="FF788F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7</xdr:col>
      <xdr:colOff>169334</xdr:colOff>
      <xdr:row>0</xdr:row>
      <xdr:rowOff>74084</xdr:rowOff>
    </xdr:from>
    <xdr:to>
      <xdr:col>7</xdr:col>
      <xdr:colOff>745457</xdr:colOff>
      <xdr:row>0</xdr:row>
      <xdr:rowOff>695876</xdr:rowOff>
    </xdr:to>
    <xdr:pic>
      <xdr:nvPicPr>
        <xdr:cNvPr id="5" name="Picture 4">
          <a:extLst>
            <a:ext uri="{FF2B5EF4-FFF2-40B4-BE49-F238E27FC236}">
              <a16:creationId xmlns:a16="http://schemas.microsoft.com/office/drawing/2014/main" id="{622D0D91-BE47-4D87-9307-6CFE633FC0A4}"/>
            </a:ext>
          </a:extLst>
        </xdr:cNvPr>
        <xdr:cNvPicPr>
          <a:picLocks noChangeAspect="1"/>
        </xdr:cNvPicPr>
      </xdr:nvPicPr>
      <xdr:blipFill>
        <a:blip xmlns:r="http://schemas.openxmlformats.org/officeDocument/2006/relationships" r:embed="rId1"/>
        <a:stretch>
          <a:fillRect/>
        </a:stretch>
      </xdr:blipFill>
      <xdr:spPr>
        <a:xfrm>
          <a:off x="8995834" y="74084"/>
          <a:ext cx="576123" cy="621792"/>
        </a:xfrm>
        <a:prstGeom prst="rect">
          <a:avLst/>
        </a:prstGeom>
      </xdr:spPr>
    </xdr:pic>
    <xdr:clientData/>
  </xdr:twoCellAnchor>
  <xdr:twoCellAnchor>
    <xdr:from>
      <xdr:col>0</xdr:col>
      <xdr:colOff>84666</xdr:colOff>
      <xdr:row>0</xdr:row>
      <xdr:rowOff>105833</xdr:rowOff>
    </xdr:from>
    <xdr:to>
      <xdr:col>1</xdr:col>
      <xdr:colOff>783589</xdr:colOff>
      <xdr:row>0</xdr:row>
      <xdr:rowOff>727625</xdr:rowOff>
    </xdr:to>
    <xdr:pic>
      <xdr:nvPicPr>
        <xdr:cNvPr id="6" name="Picture 5">
          <a:extLst>
            <a:ext uri="{FF2B5EF4-FFF2-40B4-BE49-F238E27FC236}">
              <a16:creationId xmlns:a16="http://schemas.microsoft.com/office/drawing/2014/main" id="{FD6B0F14-741D-4A4F-B509-8371F1F04A6F}"/>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84666" y="105833"/>
          <a:ext cx="2148840" cy="621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108857</xdr:colOff>
      <xdr:row>0</xdr:row>
      <xdr:rowOff>149679</xdr:rowOff>
    </xdr:from>
    <xdr:to>
      <xdr:col>2</xdr:col>
      <xdr:colOff>434340</xdr:colOff>
      <xdr:row>0</xdr:row>
      <xdr:rowOff>771471</xdr:rowOff>
    </xdr:to>
    <xdr:pic>
      <xdr:nvPicPr>
        <xdr:cNvPr id="5" name="Picture 4">
          <a:extLst>
            <a:ext uri="{FF2B5EF4-FFF2-40B4-BE49-F238E27FC236}">
              <a16:creationId xmlns:a16="http://schemas.microsoft.com/office/drawing/2014/main" id="{46AB9172-F3F5-4D49-9B5C-FE09B80D2782}"/>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08857" y="149679"/>
          <a:ext cx="2148840" cy="621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367393</xdr:colOff>
      <xdr:row>0</xdr:row>
      <xdr:rowOff>95250</xdr:rowOff>
    </xdr:from>
    <xdr:to>
      <xdr:col>13</xdr:col>
      <xdr:colOff>904710</xdr:colOff>
      <xdr:row>0</xdr:row>
      <xdr:rowOff>717042</xdr:rowOff>
    </xdr:to>
    <xdr:pic>
      <xdr:nvPicPr>
        <xdr:cNvPr id="7" name="Picture 6">
          <a:extLst>
            <a:ext uri="{FF2B5EF4-FFF2-40B4-BE49-F238E27FC236}">
              <a16:creationId xmlns:a16="http://schemas.microsoft.com/office/drawing/2014/main" id="{508D0100-8679-4CB1-B604-BE408F828F3B}"/>
            </a:ext>
          </a:extLst>
        </xdr:cNvPr>
        <xdr:cNvPicPr>
          <a:picLocks noChangeAspect="1"/>
        </xdr:cNvPicPr>
      </xdr:nvPicPr>
      <xdr:blipFill>
        <a:blip xmlns:r="http://schemas.openxmlformats.org/officeDocument/2006/relationships" r:embed="rId2"/>
        <a:stretch>
          <a:fillRect/>
        </a:stretch>
      </xdr:blipFill>
      <xdr:spPr>
        <a:xfrm>
          <a:off x="11334750" y="95250"/>
          <a:ext cx="576123" cy="62179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ousifaa@wearealight.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U52"/>
  <sheetViews>
    <sheetView tabSelected="1" topLeftCell="A8" zoomScale="90" zoomScaleNormal="90" zoomScaleSheetLayoutView="100" workbookViewId="0">
      <selection activeCell="C13" sqref="C13:H13"/>
    </sheetView>
  </sheetViews>
  <sheetFormatPr defaultColWidth="0" defaultRowHeight="0" customHeight="1" zeroHeight="1" x14ac:dyDescent="0.25"/>
  <cols>
    <col min="1" max="1" width="21.7265625" style="59" customWidth="1"/>
    <col min="2" max="2" width="43.453125" style="60" customWidth="1"/>
    <col min="3" max="3" width="11.54296875" style="60" customWidth="1"/>
    <col min="4" max="4" width="12.26953125" style="60" customWidth="1"/>
    <col min="5" max="5" width="12" style="60" customWidth="1"/>
    <col min="6" max="6" width="12.1796875" style="60" customWidth="1"/>
    <col min="7" max="7" width="17.81640625" style="60" customWidth="1"/>
    <col min="8" max="8" width="15.81640625" style="61" customWidth="1"/>
    <col min="9" max="9" width="0.1796875" style="4" customWidth="1"/>
    <col min="10" max="10" width="4.7265625" style="2" hidden="1" customWidth="1"/>
    <col min="11" max="16384" width="9.1796875" style="2" hidden="1"/>
  </cols>
  <sheetData>
    <row r="1" spans="1:21" s="51" customFormat="1" ht="62.25" customHeight="1" thickBot="1" x14ac:dyDescent="0.3">
      <c r="A1" s="143" t="s">
        <v>0</v>
      </c>
      <c r="B1" s="144"/>
      <c r="C1" s="144"/>
      <c r="D1" s="144"/>
      <c r="E1" s="144"/>
      <c r="F1" s="144"/>
      <c r="G1" s="144"/>
      <c r="H1" s="144"/>
      <c r="I1" s="3"/>
      <c r="J1" s="3"/>
      <c r="K1" s="3"/>
      <c r="L1" s="3"/>
      <c r="M1" s="3"/>
      <c r="N1" s="3"/>
      <c r="O1" s="3"/>
      <c r="P1" s="3"/>
      <c r="Q1" s="3"/>
      <c r="R1" s="3"/>
      <c r="S1" s="3"/>
      <c r="T1" s="3"/>
      <c r="U1" s="3"/>
    </row>
    <row r="2" spans="1:21" ht="28.9" customHeight="1" thickBot="1" x14ac:dyDescent="0.3">
      <c r="A2" s="145" t="s">
        <v>1</v>
      </c>
      <c r="B2" s="158" t="s">
        <v>62</v>
      </c>
      <c r="C2" s="159"/>
      <c r="D2" s="148" t="s">
        <v>2</v>
      </c>
      <c r="E2" s="149"/>
      <c r="F2" s="150">
        <v>45777</v>
      </c>
      <c r="G2" s="151"/>
      <c r="H2" s="152"/>
    </row>
    <row r="3" spans="1:21" ht="27" customHeight="1" x14ac:dyDescent="0.25">
      <c r="A3" s="146"/>
      <c r="B3" s="101"/>
      <c r="C3" s="103"/>
      <c r="D3" s="153" t="s">
        <v>3</v>
      </c>
      <c r="E3" s="154"/>
      <c r="F3" s="150">
        <v>45791</v>
      </c>
      <c r="G3" s="151"/>
      <c r="H3" s="152"/>
    </row>
    <row r="4" spans="1:21" ht="22" customHeight="1" x14ac:dyDescent="0.25">
      <c r="A4" s="147"/>
      <c r="B4" s="104"/>
      <c r="C4" s="106"/>
      <c r="D4" s="155" t="s">
        <v>4</v>
      </c>
      <c r="E4" s="156"/>
      <c r="F4" s="93" t="s">
        <v>358</v>
      </c>
      <c r="G4" s="157"/>
      <c r="H4" s="94"/>
    </row>
    <row r="5" spans="1:21" ht="27" customHeight="1" x14ac:dyDescent="0.25">
      <c r="A5" s="124" t="s">
        <v>5</v>
      </c>
      <c r="B5" s="125"/>
      <c r="C5" s="126"/>
      <c r="D5" s="124" t="s">
        <v>6</v>
      </c>
      <c r="E5" s="125"/>
      <c r="F5" s="125"/>
      <c r="G5" s="125"/>
      <c r="H5" s="126"/>
    </row>
    <row r="6" spans="1:21" ht="27" customHeight="1" x14ac:dyDescent="0.25">
      <c r="A6" s="7" t="s">
        <v>7</v>
      </c>
      <c r="B6" s="93"/>
      <c r="C6" s="94"/>
      <c r="D6" s="160" t="s">
        <v>359</v>
      </c>
      <c r="E6" s="161"/>
      <c r="F6" s="161"/>
      <c r="G6" s="161"/>
      <c r="H6" s="162"/>
    </row>
    <row r="7" spans="1:21" ht="27" customHeight="1" x14ac:dyDescent="0.25">
      <c r="A7" s="11" t="s">
        <v>8</v>
      </c>
      <c r="B7" s="90"/>
      <c r="C7" s="92"/>
      <c r="D7" s="153" t="s">
        <v>8</v>
      </c>
      <c r="E7" s="154"/>
      <c r="F7" s="140" t="s">
        <v>360</v>
      </c>
      <c r="G7" s="141"/>
      <c r="H7" s="142"/>
    </row>
    <row r="8" spans="1:21" ht="27" customHeight="1" x14ac:dyDescent="0.25">
      <c r="A8" s="10" t="s">
        <v>9</v>
      </c>
      <c r="B8" s="90"/>
      <c r="C8" s="92"/>
      <c r="D8" s="95" t="s">
        <v>9</v>
      </c>
      <c r="E8" s="97"/>
      <c r="F8" s="163" t="s">
        <v>361</v>
      </c>
      <c r="G8" s="164"/>
      <c r="H8" s="165"/>
    </row>
    <row r="9" spans="1:21" ht="27" customHeight="1" x14ac:dyDescent="0.25">
      <c r="A9" s="10" t="s">
        <v>10</v>
      </c>
      <c r="B9" s="90"/>
      <c r="C9" s="92"/>
      <c r="D9" s="95" t="s">
        <v>10</v>
      </c>
      <c r="E9" s="97"/>
      <c r="F9" s="137" t="s">
        <v>362</v>
      </c>
      <c r="G9" s="138"/>
      <c r="H9" s="139"/>
    </row>
    <row r="10" spans="1:21" ht="27" customHeight="1" x14ac:dyDescent="0.25">
      <c r="A10" s="10" t="s">
        <v>11</v>
      </c>
      <c r="B10" s="90"/>
      <c r="C10" s="92"/>
      <c r="D10" s="95" t="s">
        <v>11</v>
      </c>
      <c r="E10" s="97"/>
      <c r="F10" s="137" t="s">
        <v>362</v>
      </c>
      <c r="G10" s="138"/>
      <c r="H10" s="139"/>
    </row>
    <row r="11" spans="1:21" ht="36" customHeight="1" x14ac:dyDescent="0.25">
      <c r="A11" s="10" t="s">
        <v>12</v>
      </c>
      <c r="B11" s="90"/>
      <c r="C11" s="92"/>
      <c r="D11" s="95" t="s">
        <v>12</v>
      </c>
      <c r="E11" s="97"/>
      <c r="F11" s="140" t="s">
        <v>363</v>
      </c>
      <c r="G11" s="141"/>
      <c r="H11" s="142"/>
    </row>
    <row r="12" spans="1:21" s="1" customFormat="1" ht="27" customHeight="1" x14ac:dyDescent="0.25">
      <c r="A12" s="95" t="s">
        <v>13</v>
      </c>
      <c r="B12" s="97"/>
      <c r="C12" s="107">
        <v>45804</v>
      </c>
      <c r="D12" s="112"/>
      <c r="E12" s="112"/>
      <c r="F12" s="112"/>
      <c r="G12" s="112"/>
      <c r="H12" s="108"/>
      <c r="I12" s="5"/>
    </row>
    <row r="13" spans="1:21" s="1" customFormat="1" ht="27" customHeight="1" x14ac:dyDescent="0.25">
      <c r="A13" s="95" t="s">
        <v>14</v>
      </c>
      <c r="B13" s="97"/>
      <c r="C13" s="90" t="s">
        <v>366</v>
      </c>
      <c r="D13" s="91"/>
      <c r="E13" s="91"/>
      <c r="F13" s="91"/>
      <c r="G13" s="91"/>
      <c r="H13" s="92"/>
      <c r="I13" s="6"/>
    </row>
    <row r="14" spans="1:21" ht="27" customHeight="1" x14ac:dyDescent="0.25">
      <c r="A14" s="95" t="s">
        <v>15</v>
      </c>
      <c r="B14" s="97"/>
      <c r="C14" s="90" t="s">
        <v>364</v>
      </c>
      <c r="D14" s="91"/>
      <c r="E14" s="91"/>
      <c r="F14" s="91"/>
      <c r="G14" s="91"/>
      <c r="H14" s="92"/>
      <c r="I14" s="6"/>
    </row>
    <row r="15" spans="1:21" ht="27" customHeight="1" x14ac:dyDescent="0.25">
      <c r="A15" s="95" t="s">
        <v>16</v>
      </c>
      <c r="B15" s="97"/>
      <c r="C15" s="90" t="s">
        <v>365</v>
      </c>
      <c r="D15" s="91"/>
      <c r="E15" s="91"/>
      <c r="F15" s="91"/>
      <c r="G15" s="91"/>
      <c r="H15" s="92"/>
    </row>
    <row r="16" spans="1:21" ht="27" customHeight="1" x14ac:dyDescent="0.25">
      <c r="A16" s="113"/>
      <c r="B16" s="114"/>
      <c r="C16" s="114"/>
      <c r="D16" s="115"/>
      <c r="E16" s="116" t="s">
        <v>17</v>
      </c>
      <c r="F16" s="117"/>
      <c r="G16" s="117"/>
      <c r="H16" s="118"/>
    </row>
    <row r="17" spans="1:8" ht="39" customHeight="1" x14ac:dyDescent="0.25">
      <c r="A17" s="8" t="s">
        <v>18</v>
      </c>
      <c r="B17" s="11" t="s">
        <v>19</v>
      </c>
      <c r="C17" s="8" t="s">
        <v>20</v>
      </c>
      <c r="D17" s="8" t="s">
        <v>21</v>
      </c>
      <c r="E17" s="15" t="s">
        <v>22</v>
      </c>
      <c r="F17" s="16" t="s">
        <v>23</v>
      </c>
      <c r="G17" s="15" t="s">
        <v>24</v>
      </c>
      <c r="H17" s="50" t="s">
        <v>25</v>
      </c>
    </row>
    <row r="18" spans="1:8" ht="27" customHeight="1" x14ac:dyDescent="0.25">
      <c r="A18" s="9">
        <v>1</v>
      </c>
      <c r="B18" s="52"/>
      <c r="C18" s="53"/>
      <c r="D18" s="54"/>
      <c r="E18" s="54"/>
      <c r="F18" s="54"/>
      <c r="G18" s="55" t="str">
        <f>IF(OR(ISBLANK(D18),ISBLANK(F18)),"",D18*F18)</f>
        <v/>
      </c>
      <c r="H18" s="62"/>
    </row>
    <row r="19" spans="1:8" ht="27" customHeight="1" x14ac:dyDescent="0.25">
      <c r="A19" s="9">
        <v>2</v>
      </c>
      <c r="B19" s="52"/>
      <c r="C19" s="53"/>
      <c r="D19" s="54"/>
      <c r="E19" s="54"/>
      <c r="F19" s="54"/>
      <c r="G19" s="55" t="str">
        <f t="shared" ref="G19:G28" si="0">IF(OR(ISBLANK(D19),ISBLANK(F19)),"",D19*F19)</f>
        <v/>
      </c>
      <c r="H19" s="62"/>
    </row>
    <row r="20" spans="1:8" ht="27" customHeight="1" x14ac:dyDescent="0.25">
      <c r="A20" s="9">
        <v>3</v>
      </c>
      <c r="B20" s="52" t="s">
        <v>26</v>
      </c>
      <c r="C20" s="53"/>
      <c r="D20" s="54"/>
      <c r="E20" s="54"/>
      <c r="F20" s="54"/>
      <c r="G20" s="55" t="str">
        <f t="shared" si="0"/>
        <v/>
      </c>
      <c r="H20" s="62"/>
    </row>
    <row r="21" spans="1:8" ht="27" customHeight="1" x14ac:dyDescent="0.25">
      <c r="A21" s="9">
        <v>4</v>
      </c>
      <c r="B21" s="52"/>
      <c r="C21" s="53"/>
      <c r="D21" s="54"/>
      <c r="E21" s="54"/>
      <c r="F21" s="54"/>
      <c r="G21" s="55" t="str">
        <f t="shared" si="0"/>
        <v/>
      </c>
      <c r="H21" s="62"/>
    </row>
    <row r="22" spans="1:8" ht="27" customHeight="1" x14ac:dyDescent="0.25">
      <c r="A22" s="9">
        <v>5</v>
      </c>
      <c r="B22" s="52"/>
      <c r="C22" s="53"/>
      <c r="D22" s="54"/>
      <c r="E22" s="54"/>
      <c r="F22" s="54"/>
      <c r="G22" s="55" t="str">
        <f t="shared" si="0"/>
        <v/>
      </c>
      <c r="H22" s="62"/>
    </row>
    <row r="23" spans="1:8" ht="27" customHeight="1" x14ac:dyDescent="0.25">
      <c r="A23" s="9">
        <v>6</v>
      </c>
      <c r="B23" s="52"/>
      <c r="C23" s="53"/>
      <c r="D23" s="54"/>
      <c r="E23" s="54"/>
      <c r="F23" s="54"/>
      <c r="G23" s="55" t="str">
        <f t="shared" si="0"/>
        <v/>
      </c>
      <c r="H23" s="62"/>
    </row>
    <row r="24" spans="1:8" ht="27" customHeight="1" x14ac:dyDescent="0.25">
      <c r="A24" s="9">
        <v>7</v>
      </c>
      <c r="B24" s="52"/>
      <c r="C24" s="53"/>
      <c r="D24" s="54"/>
      <c r="E24" s="54"/>
      <c r="F24" s="54"/>
      <c r="G24" s="55" t="str">
        <f t="shared" si="0"/>
        <v/>
      </c>
      <c r="H24" s="62"/>
    </row>
    <row r="25" spans="1:8" ht="27" customHeight="1" x14ac:dyDescent="0.25">
      <c r="A25" s="9">
        <v>8</v>
      </c>
      <c r="B25" s="52"/>
      <c r="C25" s="53"/>
      <c r="D25" s="54"/>
      <c r="E25" s="54"/>
      <c r="F25" s="54"/>
      <c r="G25" s="55" t="str">
        <f t="shared" si="0"/>
        <v/>
      </c>
      <c r="H25" s="62"/>
    </row>
    <row r="26" spans="1:8" ht="27" customHeight="1" x14ac:dyDescent="0.25">
      <c r="A26" s="9">
        <v>9</v>
      </c>
      <c r="B26" s="52"/>
      <c r="C26" s="53"/>
      <c r="D26" s="54"/>
      <c r="E26" s="54"/>
      <c r="F26" s="54"/>
      <c r="G26" s="55" t="str">
        <f t="shared" si="0"/>
        <v/>
      </c>
      <c r="H26" s="62"/>
    </row>
    <row r="27" spans="1:8" ht="27" customHeight="1" x14ac:dyDescent="0.25">
      <c r="A27" s="9">
        <v>10</v>
      </c>
      <c r="B27" s="52"/>
      <c r="C27" s="53"/>
      <c r="D27" s="54"/>
      <c r="E27" s="54"/>
      <c r="F27" s="54"/>
      <c r="G27" s="55" t="str">
        <f t="shared" si="0"/>
        <v/>
      </c>
      <c r="H27" s="62"/>
    </row>
    <row r="28" spans="1:8" ht="27" customHeight="1" x14ac:dyDescent="0.25">
      <c r="A28" s="9">
        <v>11</v>
      </c>
      <c r="B28" s="52"/>
      <c r="C28" s="53"/>
      <c r="D28" s="54"/>
      <c r="E28" s="54"/>
      <c r="F28" s="54"/>
      <c r="G28" s="55" t="str">
        <f t="shared" si="0"/>
        <v/>
      </c>
      <c r="H28" s="62"/>
    </row>
    <row r="29" spans="1:8" ht="22" customHeight="1" x14ac:dyDescent="0.25">
      <c r="A29" s="128" t="s">
        <v>27</v>
      </c>
      <c r="B29" s="129"/>
      <c r="C29" s="130"/>
      <c r="D29" s="119" t="s">
        <v>28</v>
      </c>
      <c r="E29" s="120"/>
      <c r="F29" s="121"/>
      <c r="G29" s="55" t="str">
        <f>IF(SUM(G18:G28)=0,"",SUM(G18:G28))</f>
        <v/>
      </c>
      <c r="H29" s="122"/>
    </row>
    <row r="30" spans="1:8" ht="22" customHeight="1" x14ac:dyDescent="0.25">
      <c r="A30" s="131"/>
      <c r="B30" s="132"/>
      <c r="C30" s="133"/>
      <c r="D30" s="119" t="s">
        <v>29</v>
      </c>
      <c r="E30" s="120"/>
      <c r="F30" s="121"/>
      <c r="G30" s="56"/>
      <c r="H30" s="123"/>
    </row>
    <row r="31" spans="1:8" ht="22" customHeight="1" x14ac:dyDescent="0.25">
      <c r="A31" s="131"/>
      <c r="B31" s="132"/>
      <c r="C31" s="133"/>
      <c r="D31" s="119" t="s">
        <v>30</v>
      </c>
      <c r="E31" s="120"/>
      <c r="F31" s="121"/>
      <c r="G31" s="56"/>
      <c r="H31" s="123"/>
    </row>
    <row r="32" spans="1:8" ht="22" customHeight="1" thickBot="1" x14ac:dyDescent="0.3">
      <c r="A32" s="134"/>
      <c r="B32" s="135"/>
      <c r="C32" s="136"/>
      <c r="D32" s="119" t="s">
        <v>31</v>
      </c>
      <c r="E32" s="120"/>
      <c r="F32" s="121"/>
      <c r="G32" s="57"/>
      <c r="H32" s="123"/>
    </row>
    <row r="33" spans="1:9" ht="22" customHeight="1" x14ac:dyDescent="0.25">
      <c r="A33" s="124" t="s">
        <v>32</v>
      </c>
      <c r="B33" s="125"/>
      <c r="C33" s="126"/>
      <c r="D33" s="119" t="s">
        <v>33</v>
      </c>
      <c r="E33" s="120"/>
      <c r="F33" s="127"/>
      <c r="G33" s="49" t="str">
        <f>IF(SUM(G29:G32)=0,"",SUM(G29:G32))</f>
        <v/>
      </c>
      <c r="H33" s="123"/>
    </row>
    <row r="34" spans="1:9" ht="27" customHeight="1" x14ac:dyDescent="0.25">
      <c r="A34" s="95" t="s">
        <v>34</v>
      </c>
      <c r="B34" s="97"/>
      <c r="C34" s="90"/>
      <c r="D34" s="91"/>
      <c r="E34" s="92"/>
      <c r="F34" s="109" t="s">
        <v>35</v>
      </c>
      <c r="G34" s="110"/>
      <c r="H34" s="111"/>
      <c r="I34" s="58"/>
    </row>
    <row r="35" spans="1:9" ht="27" customHeight="1" x14ac:dyDescent="0.25">
      <c r="A35" s="95" t="s">
        <v>36</v>
      </c>
      <c r="B35" s="97"/>
      <c r="C35" s="90"/>
      <c r="D35" s="91"/>
      <c r="E35" s="92"/>
      <c r="F35" s="12" t="s">
        <v>37</v>
      </c>
      <c r="G35" s="90"/>
      <c r="H35" s="92"/>
    </row>
    <row r="36" spans="1:9" ht="27" customHeight="1" x14ac:dyDescent="0.25">
      <c r="A36" s="95" t="s">
        <v>38</v>
      </c>
      <c r="B36" s="97"/>
      <c r="C36" s="90"/>
      <c r="D36" s="91"/>
      <c r="E36" s="92"/>
      <c r="F36" s="7" t="s">
        <v>39</v>
      </c>
      <c r="G36" s="90"/>
      <c r="H36" s="92"/>
    </row>
    <row r="37" spans="1:9" ht="27" customHeight="1" x14ac:dyDescent="0.25">
      <c r="A37" s="95" t="s">
        <v>40</v>
      </c>
      <c r="B37" s="97"/>
      <c r="C37" s="90"/>
      <c r="D37" s="91"/>
      <c r="E37" s="92"/>
      <c r="F37" s="7" t="s">
        <v>9</v>
      </c>
      <c r="G37" s="93"/>
      <c r="H37" s="94"/>
    </row>
    <row r="38" spans="1:9" ht="27" customHeight="1" x14ac:dyDescent="0.25">
      <c r="A38" s="95" t="s">
        <v>41</v>
      </c>
      <c r="B38" s="96"/>
      <c r="C38" s="97"/>
      <c r="D38" s="95" t="s">
        <v>42</v>
      </c>
      <c r="E38" s="96"/>
      <c r="F38" s="96"/>
      <c r="G38" s="96"/>
      <c r="H38" s="97"/>
    </row>
    <row r="39" spans="1:9" ht="27" customHeight="1" x14ac:dyDescent="0.25">
      <c r="A39" s="7" t="s">
        <v>37</v>
      </c>
      <c r="B39" s="90"/>
      <c r="C39" s="92"/>
      <c r="D39" s="98"/>
      <c r="E39" s="99"/>
      <c r="F39" s="99"/>
      <c r="G39" s="99"/>
      <c r="H39" s="100"/>
    </row>
    <row r="40" spans="1:9" ht="27" customHeight="1" x14ac:dyDescent="0.25">
      <c r="A40" s="7" t="s">
        <v>39</v>
      </c>
      <c r="B40" s="90"/>
      <c r="C40" s="92"/>
      <c r="D40" s="101"/>
      <c r="E40" s="102"/>
      <c r="F40" s="102"/>
      <c r="G40" s="102"/>
      <c r="H40" s="103"/>
    </row>
    <row r="41" spans="1:9" ht="36" customHeight="1" x14ac:dyDescent="0.25">
      <c r="A41" s="7" t="s">
        <v>43</v>
      </c>
      <c r="B41" s="90"/>
      <c r="C41" s="92"/>
      <c r="D41" s="101"/>
      <c r="E41" s="102"/>
      <c r="F41" s="102"/>
      <c r="G41" s="102"/>
      <c r="H41" s="103"/>
    </row>
    <row r="42" spans="1:9" ht="28.5" customHeight="1" x14ac:dyDescent="0.25">
      <c r="A42" s="7" t="s">
        <v>44</v>
      </c>
      <c r="B42" s="107"/>
      <c r="C42" s="108"/>
      <c r="D42" s="104"/>
      <c r="E42" s="105"/>
      <c r="F42" s="105"/>
      <c r="G42" s="105"/>
      <c r="H42" s="106"/>
    </row>
    <row r="43" spans="1:9" ht="13.5" hidden="1" customHeight="1" x14ac:dyDescent="0.25"/>
    <row r="44" spans="1:9" ht="13.5" hidden="1" customHeight="1" x14ac:dyDescent="0.25"/>
    <row r="45" spans="1:9" ht="13.5" hidden="1" customHeight="1" x14ac:dyDescent="0.25"/>
    <row r="46" spans="1:9" ht="13.5" hidden="1" customHeight="1" x14ac:dyDescent="0.25"/>
    <row r="47" spans="1:9" ht="13.5" hidden="1" customHeight="1" x14ac:dyDescent="0.25"/>
    <row r="48" spans="1:9" ht="13.5" hidden="1" customHeight="1" x14ac:dyDescent="0.25"/>
    <row r="49" ht="12.75" hidden="1" customHeight="1" x14ac:dyDescent="0.25"/>
    <row r="50" ht="12.75" hidden="1" customHeight="1" x14ac:dyDescent="0.25"/>
    <row r="51" ht="12.75" hidden="1" customHeight="1" x14ac:dyDescent="0.25"/>
    <row r="52" ht="12.75" hidden="1" customHeight="1" x14ac:dyDescent="0.25"/>
  </sheetData>
  <sheetProtection insertRows="0" selectLockedCells="1"/>
  <mergeCells count="65">
    <mergeCell ref="A5:C5"/>
    <mergeCell ref="D5:H5"/>
    <mergeCell ref="A34:B34"/>
    <mergeCell ref="A35:B35"/>
    <mergeCell ref="A36:B36"/>
    <mergeCell ref="B6:C6"/>
    <mergeCell ref="D6:H6"/>
    <mergeCell ref="B8:C8"/>
    <mergeCell ref="D8:E8"/>
    <mergeCell ref="F8:H8"/>
    <mergeCell ref="B7:C7"/>
    <mergeCell ref="D7:E7"/>
    <mergeCell ref="F7:H7"/>
    <mergeCell ref="B9:C9"/>
    <mergeCell ref="D9:E9"/>
    <mergeCell ref="F9:H9"/>
    <mergeCell ref="A1:H1"/>
    <mergeCell ref="A2:A4"/>
    <mergeCell ref="D2:E2"/>
    <mergeCell ref="F2:H2"/>
    <mergeCell ref="D3:E3"/>
    <mergeCell ref="F3:H3"/>
    <mergeCell ref="D4:E4"/>
    <mergeCell ref="F4:H4"/>
    <mergeCell ref="B2:C4"/>
    <mergeCell ref="B10:C10"/>
    <mergeCell ref="D10:E10"/>
    <mergeCell ref="F10:H10"/>
    <mergeCell ref="B11:C11"/>
    <mergeCell ref="D11:E11"/>
    <mergeCell ref="F11:H11"/>
    <mergeCell ref="A15:B15"/>
    <mergeCell ref="C15:H15"/>
    <mergeCell ref="A16:D16"/>
    <mergeCell ref="E16:H16"/>
    <mergeCell ref="D29:F29"/>
    <mergeCell ref="H29:H33"/>
    <mergeCell ref="D30:F30"/>
    <mergeCell ref="D31:F31"/>
    <mergeCell ref="D32:F32"/>
    <mergeCell ref="A33:C33"/>
    <mergeCell ref="D33:F33"/>
    <mergeCell ref="A29:C32"/>
    <mergeCell ref="A12:B12"/>
    <mergeCell ref="C12:H12"/>
    <mergeCell ref="A13:B13"/>
    <mergeCell ref="C13:H13"/>
    <mergeCell ref="A14:B14"/>
    <mergeCell ref="C14:H14"/>
    <mergeCell ref="G35:H35"/>
    <mergeCell ref="C34:E34"/>
    <mergeCell ref="F34:H34"/>
    <mergeCell ref="C35:E35"/>
    <mergeCell ref="C36:E36"/>
    <mergeCell ref="G36:H36"/>
    <mergeCell ref="B39:C39"/>
    <mergeCell ref="D39:H42"/>
    <mergeCell ref="B40:C40"/>
    <mergeCell ref="B41:C41"/>
    <mergeCell ref="B42:C42"/>
    <mergeCell ref="C37:E37"/>
    <mergeCell ref="G37:H37"/>
    <mergeCell ref="A38:C38"/>
    <mergeCell ref="D38:H38"/>
    <mergeCell ref="A37:B37"/>
  </mergeCells>
  <phoneticPr fontId="23" type="noConversion"/>
  <conditionalFormatting sqref="A18:A28">
    <cfRule type="containsBlanks" dxfId="1" priority="5">
      <formula>LEN(TRIM(A18))=0</formula>
    </cfRule>
  </conditionalFormatting>
  <conditionalFormatting sqref="B2 F2:H4 D6:H6 B6:C11 F7:H11 C12:H15 B18:H28 G29:G33 C34:E37 G35:H37 B39:H42">
    <cfRule type="containsBlanks" dxfId="0" priority="6">
      <formula>LEN(TRIM(B2))=0</formula>
    </cfRule>
  </conditionalFormatting>
  <dataValidations count="1">
    <dataValidation type="date" allowBlank="1" showInputMessage="1" showErrorMessage="1" sqref="B42:C42 F2:H3 C12:H12 H18:H28" xr:uid="{00000000-0002-0000-0000-000000000000}">
      <formula1>44497</formula1>
      <formula2>113527</formula2>
    </dataValidation>
  </dataValidations>
  <hyperlinks>
    <hyperlink ref="F8" r:id="rId1" xr:uid="{7C637C33-5D69-43C2-81DD-DA7065E4DA7E}"/>
  </hyperlinks>
  <printOptions horizontalCentered="1" verticalCentered="1"/>
  <pageMargins left="0" right="0" top="0" bottom="0" header="0" footer="0"/>
  <pageSetup paperSize="9" scale="7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78"/>
  <sheetViews>
    <sheetView zoomScale="90" zoomScaleNormal="90" zoomScaleSheetLayoutView="80" workbookViewId="0">
      <pane ySplit="3" topLeftCell="A4" activePane="bottomLeft" state="frozen"/>
      <selection pane="bottomLeft" activeCell="A4" sqref="A4"/>
    </sheetView>
  </sheetViews>
  <sheetFormatPr defaultColWidth="12.54296875" defaultRowHeight="14.5" zeroHeight="1" x14ac:dyDescent="0.35"/>
  <cols>
    <col min="1" max="1" width="12.54296875" style="44"/>
    <col min="2" max="2" width="18.54296875" style="44" customWidth="1"/>
    <col min="3" max="3" width="21.1796875" style="46" customWidth="1"/>
    <col min="4" max="4" width="12.54296875" style="67"/>
    <col min="5" max="5" width="0" style="44" hidden="1" customWidth="1"/>
    <col min="6" max="6" width="20.1796875" style="44" customWidth="1"/>
    <col min="7" max="7" width="20" style="45" customWidth="1"/>
    <col min="8" max="8" width="12.54296875" style="44"/>
    <col min="9" max="9" width="17.453125" style="44" customWidth="1"/>
    <col min="10" max="11" width="12.54296875" style="44"/>
    <col min="12" max="12" width="12.54296875" style="72"/>
    <col min="13" max="13" width="15.26953125" style="44" customWidth="1"/>
    <col min="14" max="14" width="38.54296875" style="46" customWidth="1"/>
    <col min="15" max="16384" width="12.54296875" style="17"/>
  </cols>
  <sheetData>
    <row r="1" spans="1:14" ht="62.25" customHeight="1" x14ac:dyDescent="0.3">
      <c r="A1" s="166" t="s">
        <v>357</v>
      </c>
      <c r="B1" s="167"/>
      <c r="C1" s="167"/>
      <c r="D1" s="167"/>
      <c r="E1" s="167"/>
      <c r="F1" s="167"/>
      <c r="G1" s="167"/>
      <c r="H1" s="167"/>
      <c r="I1" s="167"/>
      <c r="J1" s="167"/>
      <c r="K1" s="167"/>
      <c r="L1" s="167"/>
      <c r="M1" s="167"/>
      <c r="N1" s="168"/>
    </row>
    <row r="2" spans="1:14" ht="28.9" customHeight="1" x14ac:dyDescent="0.3">
      <c r="A2" s="169" t="s">
        <v>45</v>
      </c>
      <c r="B2" s="171" t="s">
        <v>46</v>
      </c>
      <c r="C2" s="173" t="s">
        <v>47</v>
      </c>
      <c r="D2" s="175" t="s">
        <v>48</v>
      </c>
      <c r="E2" s="173" t="s">
        <v>49</v>
      </c>
      <c r="F2" s="177" t="s">
        <v>50</v>
      </c>
      <c r="G2" s="179" t="s">
        <v>57</v>
      </c>
      <c r="H2" s="177" t="s">
        <v>51</v>
      </c>
      <c r="I2" s="177" t="s">
        <v>52</v>
      </c>
      <c r="J2" s="177" t="s">
        <v>58</v>
      </c>
      <c r="K2" s="177" t="s">
        <v>53</v>
      </c>
      <c r="L2" s="183" t="s">
        <v>59</v>
      </c>
      <c r="M2" s="181" t="s">
        <v>54</v>
      </c>
      <c r="N2" s="181" t="s">
        <v>63</v>
      </c>
    </row>
    <row r="3" spans="1:14" ht="109.15" customHeight="1" thickBot="1" x14ac:dyDescent="0.35">
      <c r="A3" s="170"/>
      <c r="B3" s="172"/>
      <c r="C3" s="174"/>
      <c r="D3" s="176"/>
      <c r="E3" s="174"/>
      <c r="F3" s="178"/>
      <c r="G3" s="180"/>
      <c r="H3" s="178"/>
      <c r="I3" s="178"/>
      <c r="J3" s="178"/>
      <c r="K3" s="178"/>
      <c r="L3" s="184"/>
      <c r="M3" s="182"/>
      <c r="N3" s="182"/>
    </row>
    <row r="4" spans="1:14" ht="70" customHeight="1" x14ac:dyDescent="0.45">
      <c r="A4" s="47">
        <v>1</v>
      </c>
      <c r="B4" s="73" t="s">
        <v>64</v>
      </c>
      <c r="C4" s="84" t="s">
        <v>259</v>
      </c>
      <c r="D4" s="88">
        <v>50000</v>
      </c>
      <c r="E4" s="75"/>
      <c r="F4" s="74" t="s">
        <v>65</v>
      </c>
      <c r="G4" s="82">
        <v>5000</v>
      </c>
      <c r="H4" s="18"/>
      <c r="I4" s="19"/>
      <c r="J4" s="19"/>
      <c r="K4" s="20"/>
      <c r="L4" s="68">
        <f>J4*I4</f>
        <v>0</v>
      </c>
      <c r="M4" s="21">
        <f>K4*I4</f>
        <v>0</v>
      </c>
      <c r="N4" s="22"/>
    </row>
    <row r="5" spans="1:14" ht="70" customHeight="1" x14ac:dyDescent="0.45">
      <c r="A5" s="47">
        <v>2</v>
      </c>
      <c r="B5" s="73" t="s">
        <v>66</v>
      </c>
      <c r="C5" s="84" t="s">
        <v>260</v>
      </c>
      <c r="D5" s="88">
        <v>40000</v>
      </c>
      <c r="E5" s="76"/>
      <c r="F5" s="74" t="s">
        <v>65</v>
      </c>
      <c r="G5" s="82">
        <v>4000</v>
      </c>
      <c r="H5" s="23"/>
      <c r="I5" s="24"/>
      <c r="J5" s="24"/>
      <c r="K5" s="25"/>
      <c r="L5" s="68">
        <f t="shared" ref="L5:L68" si="0">J5*I5</f>
        <v>0</v>
      </c>
      <c r="M5" s="21">
        <f t="shared" ref="M5:M68" si="1">K5*I5</f>
        <v>0</v>
      </c>
      <c r="N5" s="26"/>
    </row>
    <row r="6" spans="1:14" ht="70" customHeight="1" x14ac:dyDescent="0.45">
      <c r="A6" s="47">
        <v>3</v>
      </c>
      <c r="B6" s="73" t="s">
        <v>67</v>
      </c>
      <c r="C6" s="84" t="s">
        <v>261</v>
      </c>
      <c r="D6" s="88">
        <v>50000</v>
      </c>
      <c r="E6" s="76"/>
      <c r="F6" s="74" t="s">
        <v>65</v>
      </c>
      <c r="G6" s="82">
        <v>5000</v>
      </c>
      <c r="H6" s="23"/>
      <c r="I6" s="24"/>
      <c r="J6" s="24"/>
      <c r="K6" s="25"/>
      <c r="L6" s="68">
        <f t="shared" si="0"/>
        <v>0</v>
      </c>
      <c r="M6" s="21">
        <f t="shared" si="1"/>
        <v>0</v>
      </c>
      <c r="N6" s="26"/>
    </row>
    <row r="7" spans="1:14" ht="70" customHeight="1" x14ac:dyDescent="0.45">
      <c r="A7" s="48">
        <v>4</v>
      </c>
      <c r="B7" s="73" t="s">
        <v>68</v>
      </c>
      <c r="C7" s="84" t="s">
        <v>262</v>
      </c>
      <c r="D7" s="88">
        <v>50000</v>
      </c>
      <c r="E7" s="76"/>
      <c r="F7" s="74" t="s">
        <v>65</v>
      </c>
      <c r="G7" s="82">
        <v>5000</v>
      </c>
      <c r="H7" s="23"/>
      <c r="I7" s="24"/>
      <c r="J7" s="24"/>
      <c r="K7" s="25"/>
      <c r="L7" s="68">
        <f t="shared" si="0"/>
        <v>0</v>
      </c>
      <c r="M7" s="21">
        <f t="shared" si="1"/>
        <v>0</v>
      </c>
      <c r="N7" s="26"/>
    </row>
    <row r="8" spans="1:14" ht="70" customHeight="1" x14ac:dyDescent="0.45">
      <c r="A8" s="48">
        <v>5</v>
      </c>
      <c r="B8" s="73" t="s">
        <v>69</v>
      </c>
      <c r="C8" s="84" t="s">
        <v>263</v>
      </c>
      <c r="D8" s="88">
        <v>250000</v>
      </c>
      <c r="E8" s="76"/>
      <c r="F8" s="74" t="s">
        <v>70</v>
      </c>
      <c r="G8" s="82">
        <v>25000</v>
      </c>
      <c r="H8" s="23"/>
      <c r="I8" s="24"/>
      <c r="J8" s="24"/>
      <c r="K8" s="25"/>
      <c r="L8" s="68">
        <f t="shared" si="0"/>
        <v>0</v>
      </c>
      <c r="M8" s="21">
        <f t="shared" si="1"/>
        <v>0</v>
      </c>
      <c r="N8" s="26"/>
    </row>
    <row r="9" spans="1:14" ht="70" customHeight="1" x14ac:dyDescent="0.45">
      <c r="A9" s="48">
        <v>6</v>
      </c>
      <c r="B9" s="73" t="s">
        <v>71</v>
      </c>
      <c r="C9" s="84" t="s">
        <v>264</v>
      </c>
      <c r="D9" s="88">
        <v>500000</v>
      </c>
      <c r="E9" s="76"/>
      <c r="F9" s="74" t="s">
        <v>70</v>
      </c>
      <c r="G9" s="82">
        <v>50000</v>
      </c>
      <c r="H9" s="23"/>
      <c r="I9" s="24"/>
      <c r="J9" s="24"/>
      <c r="K9" s="25"/>
      <c r="L9" s="68">
        <f t="shared" si="0"/>
        <v>0</v>
      </c>
      <c r="M9" s="21">
        <f t="shared" si="1"/>
        <v>0</v>
      </c>
      <c r="N9" s="26"/>
    </row>
    <row r="10" spans="1:14" ht="70" customHeight="1" x14ac:dyDescent="0.45">
      <c r="A10" s="48">
        <v>7</v>
      </c>
      <c r="B10" s="73" t="s">
        <v>72</v>
      </c>
      <c r="C10" s="84" t="s">
        <v>265</v>
      </c>
      <c r="D10" s="88">
        <v>5000</v>
      </c>
      <c r="E10" s="76"/>
      <c r="F10" s="74" t="s">
        <v>73</v>
      </c>
      <c r="G10" s="82">
        <v>5000</v>
      </c>
      <c r="H10" s="23"/>
      <c r="I10" s="24"/>
      <c r="J10" s="24"/>
      <c r="K10" s="25"/>
      <c r="L10" s="68">
        <f t="shared" si="0"/>
        <v>0</v>
      </c>
      <c r="M10" s="21">
        <f t="shared" si="1"/>
        <v>0</v>
      </c>
      <c r="N10" s="26"/>
    </row>
    <row r="11" spans="1:14" ht="70" customHeight="1" x14ac:dyDescent="0.45">
      <c r="A11" s="48">
        <v>8</v>
      </c>
      <c r="B11" s="73" t="s">
        <v>74</v>
      </c>
      <c r="C11" s="84" t="s">
        <v>266</v>
      </c>
      <c r="D11" s="88">
        <v>5000</v>
      </c>
      <c r="E11" s="76"/>
      <c r="F11" s="74" t="s">
        <v>73</v>
      </c>
      <c r="G11" s="82">
        <v>5000</v>
      </c>
      <c r="H11" s="23"/>
      <c r="I11" s="27"/>
      <c r="J11" s="27"/>
      <c r="K11" s="25"/>
      <c r="L11" s="68">
        <f t="shared" si="0"/>
        <v>0</v>
      </c>
      <c r="M11" s="21">
        <f t="shared" si="1"/>
        <v>0</v>
      </c>
      <c r="N11" s="26"/>
    </row>
    <row r="12" spans="1:14" ht="70" customHeight="1" x14ac:dyDescent="0.45">
      <c r="A12" s="48">
        <v>9</v>
      </c>
      <c r="B12" s="73" t="s">
        <v>75</v>
      </c>
      <c r="C12" s="84" t="s">
        <v>267</v>
      </c>
      <c r="D12" s="88">
        <v>56000</v>
      </c>
      <c r="E12" s="76"/>
      <c r="F12" s="74" t="s">
        <v>76</v>
      </c>
      <c r="G12" s="82">
        <v>4000</v>
      </c>
      <c r="H12" s="23"/>
      <c r="I12" s="27"/>
      <c r="J12" s="27"/>
      <c r="K12" s="25"/>
      <c r="L12" s="68">
        <f t="shared" si="0"/>
        <v>0</v>
      </c>
      <c r="M12" s="21">
        <f t="shared" si="1"/>
        <v>0</v>
      </c>
      <c r="N12" s="26"/>
    </row>
    <row r="13" spans="1:14" ht="70" customHeight="1" x14ac:dyDescent="0.45">
      <c r="A13" s="48">
        <v>10</v>
      </c>
      <c r="B13" s="73" t="s">
        <v>77</v>
      </c>
      <c r="C13" s="84" t="s">
        <v>268</v>
      </c>
      <c r="D13" s="88">
        <v>28000</v>
      </c>
      <c r="E13" s="76"/>
      <c r="F13" s="74" t="s">
        <v>76</v>
      </c>
      <c r="G13" s="82">
        <v>2000</v>
      </c>
      <c r="H13" s="23"/>
      <c r="I13" s="27"/>
      <c r="J13" s="27"/>
      <c r="K13" s="25"/>
      <c r="L13" s="68">
        <f t="shared" si="0"/>
        <v>0</v>
      </c>
      <c r="M13" s="21">
        <f t="shared" si="1"/>
        <v>0</v>
      </c>
      <c r="N13" s="26"/>
    </row>
    <row r="14" spans="1:14" ht="70" customHeight="1" x14ac:dyDescent="0.45">
      <c r="A14" s="48">
        <v>11</v>
      </c>
      <c r="B14" s="73" t="s">
        <v>78</v>
      </c>
      <c r="C14" s="84" t="s">
        <v>269</v>
      </c>
      <c r="D14" s="88">
        <v>2000</v>
      </c>
      <c r="E14" s="76"/>
      <c r="F14" s="74" t="s">
        <v>73</v>
      </c>
      <c r="G14" s="82">
        <v>2000</v>
      </c>
      <c r="H14" s="23"/>
      <c r="I14" s="24"/>
      <c r="J14" s="24"/>
      <c r="K14" s="25"/>
      <c r="L14" s="68">
        <f t="shared" si="0"/>
        <v>0</v>
      </c>
      <c r="M14" s="21">
        <f t="shared" si="1"/>
        <v>0</v>
      </c>
      <c r="N14" s="26"/>
    </row>
    <row r="15" spans="1:14" ht="70" customHeight="1" x14ac:dyDescent="0.45">
      <c r="A15" s="48">
        <v>12</v>
      </c>
      <c r="B15" s="73" t="s">
        <v>79</v>
      </c>
      <c r="C15" s="84" t="s">
        <v>270</v>
      </c>
      <c r="D15" s="88">
        <v>2000</v>
      </c>
      <c r="E15" s="76"/>
      <c r="F15" s="74" t="s">
        <v>73</v>
      </c>
      <c r="G15" s="82">
        <v>2000</v>
      </c>
      <c r="H15" s="23"/>
      <c r="I15" s="27"/>
      <c r="J15" s="27"/>
      <c r="K15" s="25"/>
      <c r="L15" s="68">
        <f t="shared" si="0"/>
        <v>0</v>
      </c>
      <c r="M15" s="21">
        <f t="shared" si="1"/>
        <v>0</v>
      </c>
      <c r="N15" s="26"/>
    </row>
    <row r="16" spans="1:14" ht="70" customHeight="1" x14ac:dyDescent="0.45">
      <c r="A16" s="48">
        <v>13</v>
      </c>
      <c r="B16" s="77" t="s">
        <v>80</v>
      </c>
      <c r="C16" s="84" t="s">
        <v>271</v>
      </c>
      <c r="D16" s="88">
        <v>2000</v>
      </c>
      <c r="E16" s="76"/>
      <c r="F16" s="74" t="s">
        <v>73</v>
      </c>
      <c r="G16" s="82">
        <v>320</v>
      </c>
      <c r="H16" s="28"/>
      <c r="I16" s="24"/>
      <c r="J16" s="24"/>
      <c r="K16" s="25"/>
      <c r="L16" s="68">
        <f t="shared" si="0"/>
        <v>0</v>
      </c>
      <c r="M16" s="21">
        <f t="shared" si="1"/>
        <v>0</v>
      </c>
      <c r="N16" s="26"/>
    </row>
    <row r="17" spans="1:14" ht="70" customHeight="1" x14ac:dyDescent="0.45">
      <c r="A17" s="48">
        <v>14</v>
      </c>
      <c r="B17" s="77" t="s">
        <v>81</v>
      </c>
      <c r="C17" s="84" t="s">
        <v>272</v>
      </c>
      <c r="D17" s="88">
        <v>320</v>
      </c>
      <c r="E17" s="76"/>
      <c r="F17" s="74" t="s">
        <v>73</v>
      </c>
      <c r="G17" s="82">
        <v>320</v>
      </c>
      <c r="H17" s="23"/>
      <c r="I17" s="24"/>
      <c r="J17" s="24"/>
      <c r="K17" s="25"/>
      <c r="L17" s="68">
        <f t="shared" si="0"/>
        <v>0</v>
      </c>
      <c r="M17" s="21">
        <f t="shared" si="1"/>
        <v>0</v>
      </c>
      <c r="N17" s="26"/>
    </row>
    <row r="18" spans="1:14" ht="70" customHeight="1" x14ac:dyDescent="0.45">
      <c r="A18" s="48">
        <v>15</v>
      </c>
      <c r="B18" s="77" t="s">
        <v>82</v>
      </c>
      <c r="C18" s="84" t="s">
        <v>273</v>
      </c>
      <c r="D18" s="88">
        <v>320</v>
      </c>
      <c r="E18" s="76"/>
      <c r="F18" s="74" t="s">
        <v>83</v>
      </c>
      <c r="G18" s="82">
        <v>320</v>
      </c>
      <c r="H18" s="23"/>
      <c r="I18" s="27"/>
      <c r="J18" s="27"/>
      <c r="K18" s="25"/>
      <c r="L18" s="68">
        <f t="shared" si="0"/>
        <v>0</v>
      </c>
      <c r="M18" s="21">
        <f t="shared" si="1"/>
        <v>0</v>
      </c>
      <c r="N18" s="26"/>
    </row>
    <row r="19" spans="1:14" ht="70" customHeight="1" x14ac:dyDescent="0.45">
      <c r="A19" s="48">
        <v>16</v>
      </c>
      <c r="B19" s="77" t="s">
        <v>84</v>
      </c>
      <c r="C19" s="84" t="s">
        <v>274</v>
      </c>
      <c r="D19" s="88">
        <v>320</v>
      </c>
      <c r="E19" s="76"/>
      <c r="F19" s="74" t="s">
        <v>83</v>
      </c>
      <c r="G19" s="82">
        <v>320</v>
      </c>
      <c r="H19" s="23"/>
      <c r="I19" s="24"/>
      <c r="J19" s="24"/>
      <c r="K19" s="25"/>
      <c r="L19" s="68">
        <f t="shared" si="0"/>
        <v>0</v>
      </c>
      <c r="M19" s="21">
        <f t="shared" si="1"/>
        <v>0</v>
      </c>
      <c r="N19" s="26"/>
    </row>
    <row r="20" spans="1:14" ht="70" customHeight="1" x14ac:dyDescent="0.45">
      <c r="A20" s="48">
        <v>17</v>
      </c>
      <c r="B20" s="73" t="s">
        <v>85</v>
      </c>
      <c r="C20" s="84" t="s">
        <v>86</v>
      </c>
      <c r="D20" s="88">
        <v>500</v>
      </c>
      <c r="E20" s="76"/>
      <c r="F20" s="74" t="s">
        <v>86</v>
      </c>
      <c r="G20" s="82">
        <v>500</v>
      </c>
      <c r="H20" s="23"/>
      <c r="I20" s="24"/>
      <c r="J20" s="24"/>
      <c r="K20" s="25"/>
      <c r="L20" s="68">
        <f t="shared" si="0"/>
        <v>0</v>
      </c>
      <c r="M20" s="21">
        <f t="shared" si="1"/>
        <v>0</v>
      </c>
      <c r="N20" s="26"/>
    </row>
    <row r="21" spans="1:14" ht="70" customHeight="1" x14ac:dyDescent="0.45">
      <c r="A21" s="48">
        <v>18</v>
      </c>
      <c r="B21" s="73" t="s">
        <v>87</v>
      </c>
      <c r="C21" s="84" t="s">
        <v>275</v>
      </c>
      <c r="D21" s="88">
        <v>10000</v>
      </c>
      <c r="E21" s="76"/>
      <c r="F21" s="74" t="s">
        <v>88</v>
      </c>
      <c r="G21" s="82">
        <v>1000</v>
      </c>
      <c r="H21" s="23"/>
      <c r="I21" s="27"/>
      <c r="J21" s="27"/>
      <c r="K21" s="25"/>
      <c r="L21" s="68">
        <f t="shared" si="0"/>
        <v>0</v>
      </c>
      <c r="M21" s="21">
        <f t="shared" si="1"/>
        <v>0</v>
      </c>
      <c r="N21" s="26"/>
    </row>
    <row r="22" spans="1:14" ht="70" customHeight="1" x14ac:dyDescent="0.45">
      <c r="A22" s="48">
        <v>19</v>
      </c>
      <c r="B22" s="73" t="s">
        <v>89</v>
      </c>
      <c r="C22" s="84" t="s">
        <v>276</v>
      </c>
      <c r="D22" s="88">
        <v>7500</v>
      </c>
      <c r="E22" s="76"/>
      <c r="F22" s="74" t="s">
        <v>90</v>
      </c>
      <c r="G22" s="82">
        <v>2500</v>
      </c>
      <c r="H22" s="23"/>
      <c r="I22" s="27"/>
      <c r="J22" s="27"/>
      <c r="K22" s="25"/>
      <c r="L22" s="68">
        <f t="shared" si="0"/>
        <v>0</v>
      </c>
      <c r="M22" s="21">
        <f t="shared" si="1"/>
        <v>0</v>
      </c>
      <c r="N22" s="26"/>
    </row>
    <row r="23" spans="1:14" ht="70" customHeight="1" x14ac:dyDescent="0.45">
      <c r="A23" s="48">
        <v>20</v>
      </c>
      <c r="B23" s="73" t="s">
        <v>91</v>
      </c>
      <c r="C23" s="84" t="s">
        <v>279</v>
      </c>
      <c r="D23" s="88">
        <v>15000</v>
      </c>
      <c r="E23" s="76"/>
      <c r="F23" s="74" t="s">
        <v>92</v>
      </c>
      <c r="G23" s="82">
        <v>2500</v>
      </c>
      <c r="H23" s="23"/>
      <c r="I23" s="24"/>
      <c r="J23" s="24"/>
      <c r="K23" s="25"/>
      <c r="L23" s="68">
        <f t="shared" si="0"/>
        <v>0</v>
      </c>
      <c r="M23" s="21">
        <f t="shared" si="1"/>
        <v>0</v>
      </c>
      <c r="N23" s="26"/>
    </row>
    <row r="24" spans="1:14" ht="70" customHeight="1" x14ac:dyDescent="0.45">
      <c r="A24" s="48">
        <v>21</v>
      </c>
      <c r="B24" s="73" t="s">
        <v>93</v>
      </c>
      <c r="C24" s="84" t="s">
        <v>277</v>
      </c>
      <c r="D24" s="88">
        <v>2500</v>
      </c>
      <c r="E24" s="76"/>
      <c r="F24" s="74" t="s">
        <v>94</v>
      </c>
      <c r="G24" s="82">
        <v>2500</v>
      </c>
      <c r="H24" s="23"/>
      <c r="I24" s="27"/>
      <c r="J24" s="27"/>
      <c r="K24" s="25"/>
      <c r="L24" s="68">
        <f t="shared" si="0"/>
        <v>0</v>
      </c>
      <c r="M24" s="21">
        <f t="shared" si="1"/>
        <v>0</v>
      </c>
      <c r="N24" s="26"/>
    </row>
    <row r="25" spans="1:14" ht="70" customHeight="1" x14ac:dyDescent="0.45">
      <c r="A25" s="48">
        <v>22</v>
      </c>
      <c r="B25" s="73" t="s">
        <v>95</v>
      </c>
      <c r="C25" s="84" t="s">
        <v>278</v>
      </c>
      <c r="D25" s="88">
        <v>25000</v>
      </c>
      <c r="E25" s="76"/>
      <c r="F25" s="74" t="s">
        <v>88</v>
      </c>
      <c r="G25" s="82">
        <v>2500</v>
      </c>
      <c r="H25" s="23"/>
      <c r="I25" s="27"/>
      <c r="J25" s="27"/>
      <c r="K25" s="25"/>
      <c r="L25" s="68">
        <f t="shared" si="0"/>
        <v>0</v>
      </c>
      <c r="M25" s="21">
        <f t="shared" si="1"/>
        <v>0</v>
      </c>
      <c r="N25" s="26"/>
    </row>
    <row r="26" spans="1:14" ht="70" customHeight="1" x14ac:dyDescent="0.45">
      <c r="A26" s="48">
        <v>23</v>
      </c>
      <c r="B26" s="73" t="s">
        <v>96</v>
      </c>
      <c r="C26" s="84" t="s">
        <v>280</v>
      </c>
      <c r="D26" s="88">
        <v>2500</v>
      </c>
      <c r="E26" s="76"/>
      <c r="F26" s="74" t="s">
        <v>97</v>
      </c>
      <c r="G26" s="82">
        <v>2500</v>
      </c>
      <c r="H26" s="23"/>
      <c r="I26" s="27"/>
      <c r="J26" s="27"/>
      <c r="K26" s="25"/>
      <c r="L26" s="68">
        <f t="shared" si="0"/>
        <v>0</v>
      </c>
      <c r="M26" s="21">
        <f t="shared" si="1"/>
        <v>0</v>
      </c>
      <c r="N26" s="26"/>
    </row>
    <row r="27" spans="1:14" ht="70" customHeight="1" x14ac:dyDescent="0.45">
      <c r="A27" s="48">
        <v>24</v>
      </c>
      <c r="B27" s="73" t="s">
        <v>98</v>
      </c>
      <c r="C27" s="84" t="s">
        <v>281</v>
      </c>
      <c r="D27" s="88">
        <v>2500</v>
      </c>
      <c r="E27" s="76"/>
      <c r="F27" s="74" t="s">
        <v>97</v>
      </c>
      <c r="G27" s="82">
        <v>2500</v>
      </c>
      <c r="H27" s="23"/>
      <c r="I27" s="24"/>
      <c r="J27" s="24"/>
      <c r="K27" s="25"/>
      <c r="L27" s="68">
        <f t="shared" si="0"/>
        <v>0</v>
      </c>
      <c r="M27" s="21">
        <f t="shared" si="1"/>
        <v>0</v>
      </c>
      <c r="N27" s="26"/>
    </row>
    <row r="28" spans="1:14" ht="70" customHeight="1" x14ac:dyDescent="0.45">
      <c r="A28" s="48">
        <v>25</v>
      </c>
      <c r="B28" s="73" t="s">
        <v>99</v>
      </c>
      <c r="C28" s="84" t="s">
        <v>100</v>
      </c>
      <c r="D28" s="88">
        <v>50000</v>
      </c>
      <c r="E28" s="76"/>
      <c r="F28" s="74" t="s">
        <v>100</v>
      </c>
      <c r="G28" s="82">
        <v>5000</v>
      </c>
      <c r="H28" s="23"/>
      <c r="I28" s="27"/>
      <c r="J28" s="27"/>
      <c r="K28" s="25"/>
      <c r="L28" s="68">
        <f t="shared" si="0"/>
        <v>0</v>
      </c>
      <c r="M28" s="21">
        <f t="shared" si="1"/>
        <v>0</v>
      </c>
      <c r="N28" s="26"/>
    </row>
    <row r="29" spans="1:14" ht="70" customHeight="1" x14ac:dyDescent="0.45">
      <c r="A29" s="48">
        <v>26</v>
      </c>
      <c r="B29" s="73" t="s">
        <v>101</v>
      </c>
      <c r="C29" s="84" t="s">
        <v>282</v>
      </c>
      <c r="D29" s="88" t="s">
        <v>26</v>
      </c>
      <c r="E29" s="76"/>
      <c r="F29" s="74" t="s">
        <v>100</v>
      </c>
      <c r="G29" s="82">
        <v>5000</v>
      </c>
      <c r="H29" s="23"/>
      <c r="I29" s="27"/>
      <c r="J29" s="27"/>
      <c r="K29" s="25"/>
      <c r="L29" s="68">
        <f t="shared" si="0"/>
        <v>0</v>
      </c>
      <c r="M29" s="21">
        <f t="shared" si="1"/>
        <v>0</v>
      </c>
      <c r="N29" s="26"/>
    </row>
    <row r="30" spans="1:14" ht="70" customHeight="1" x14ac:dyDescent="0.45">
      <c r="A30" s="48">
        <v>27</v>
      </c>
      <c r="B30" s="73" t="s">
        <v>102</v>
      </c>
      <c r="C30" s="84" t="s">
        <v>283</v>
      </c>
      <c r="D30" s="88">
        <v>50000</v>
      </c>
      <c r="E30" s="76"/>
      <c r="F30" s="74" t="s">
        <v>88</v>
      </c>
      <c r="G30" s="82">
        <v>5000</v>
      </c>
      <c r="H30" s="23"/>
      <c r="I30" s="27"/>
      <c r="J30" s="27"/>
      <c r="K30" s="25"/>
      <c r="L30" s="68">
        <f t="shared" si="0"/>
        <v>0</v>
      </c>
      <c r="M30" s="21">
        <f t="shared" si="1"/>
        <v>0</v>
      </c>
      <c r="N30" s="26"/>
    </row>
    <row r="31" spans="1:14" ht="70" customHeight="1" x14ac:dyDescent="0.45">
      <c r="A31" s="48">
        <v>28</v>
      </c>
      <c r="B31" s="73" t="s">
        <v>103</v>
      </c>
      <c r="C31" s="84" t="s">
        <v>278</v>
      </c>
      <c r="D31" s="88">
        <v>50000</v>
      </c>
      <c r="E31" s="76"/>
      <c r="F31" s="74" t="s">
        <v>88</v>
      </c>
      <c r="G31" s="82">
        <v>5000</v>
      </c>
      <c r="H31" s="23"/>
      <c r="I31" s="27"/>
      <c r="J31" s="27"/>
      <c r="K31" s="25"/>
      <c r="L31" s="68">
        <f t="shared" si="0"/>
        <v>0</v>
      </c>
      <c r="M31" s="21">
        <f t="shared" si="1"/>
        <v>0</v>
      </c>
      <c r="N31" s="26"/>
    </row>
    <row r="32" spans="1:14" ht="70" customHeight="1" x14ac:dyDescent="0.45">
      <c r="A32" s="48">
        <v>29</v>
      </c>
      <c r="B32" s="73" t="s">
        <v>104</v>
      </c>
      <c r="C32" s="84" t="s">
        <v>284</v>
      </c>
      <c r="D32" s="88">
        <v>250000</v>
      </c>
      <c r="E32" s="76"/>
      <c r="F32" s="74" t="s">
        <v>88</v>
      </c>
      <c r="G32" s="82">
        <v>25000</v>
      </c>
      <c r="H32" s="23"/>
      <c r="I32" s="27"/>
      <c r="J32" s="27"/>
      <c r="K32" s="25"/>
      <c r="L32" s="68">
        <f t="shared" si="0"/>
        <v>0</v>
      </c>
      <c r="M32" s="21">
        <f t="shared" si="1"/>
        <v>0</v>
      </c>
      <c r="N32" s="26"/>
    </row>
    <row r="33" spans="1:14" ht="70" customHeight="1" x14ac:dyDescent="0.45">
      <c r="A33" s="48">
        <v>30</v>
      </c>
      <c r="B33" s="73" t="s">
        <v>105</v>
      </c>
      <c r="C33" s="84" t="s">
        <v>285</v>
      </c>
      <c r="D33" s="88">
        <v>5000</v>
      </c>
      <c r="E33" s="76"/>
      <c r="F33" s="74" t="s">
        <v>106</v>
      </c>
      <c r="G33" s="82">
        <v>5000</v>
      </c>
      <c r="H33" s="23"/>
      <c r="I33" s="27"/>
      <c r="J33" s="27"/>
      <c r="K33" s="25"/>
      <c r="L33" s="68">
        <f t="shared" si="0"/>
        <v>0</v>
      </c>
      <c r="M33" s="21">
        <f t="shared" si="1"/>
        <v>0</v>
      </c>
      <c r="N33" s="26"/>
    </row>
    <row r="34" spans="1:14" ht="70" customHeight="1" x14ac:dyDescent="0.45">
      <c r="A34" s="48">
        <v>31</v>
      </c>
      <c r="B34" s="73" t="s">
        <v>107</v>
      </c>
      <c r="C34" s="84" t="s">
        <v>286</v>
      </c>
      <c r="D34" s="88">
        <v>10000</v>
      </c>
      <c r="E34" s="76"/>
      <c r="F34" s="74" t="s">
        <v>106</v>
      </c>
      <c r="G34" s="82">
        <v>10000</v>
      </c>
      <c r="H34" s="23"/>
      <c r="I34" s="24"/>
      <c r="J34" s="24"/>
      <c r="K34" s="25"/>
      <c r="L34" s="68">
        <f t="shared" si="0"/>
        <v>0</v>
      </c>
      <c r="M34" s="21">
        <f t="shared" si="1"/>
        <v>0</v>
      </c>
      <c r="N34" s="26"/>
    </row>
    <row r="35" spans="1:14" ht="70" customHeight="1" x14ac:dyDescent="0.45">
      <c r="A35" s="48">
        <v>32</v>
      </c>
      <c r="B35" s="73" t="s">
        <v>108</v>
      </c>
      <c r="C35" s="84" t="s">
        <v>276</v>
      </c>
      <c r="D35" s="88">
        <v>50000</v>
      </c>
      <c r="E35" s="76"/>
      <c r="F35" s="74" t="s">
        <v>88</v>
      </c>
      <c r="G35" s="82">
        <v>5000</v>
      </c>
      <c r="H35" s="23"/>
      <c r="I35" s="27"/>
      <c r="J35" s="27"/>
      <c r="K35" s="25"/>
      <c r="L35" s="68">
        <f t="shared" si="0"/>
        <v>0</v>
      </c>
      <c r="M35" s="21">
        <f t="shared" si="1"/>
        <v>0</v>
      </c>
      <c r="N35" s="26"/>
    </row>
    <row r="36" spans="1:14" ht="70" customHeight="1" x14ac:dyDescent="0.45">
      <c r="A36" s="48">
        <v>33</v>
      </c>
      <c r="B36" s="73" t="s">
        <v>109</v>
      </c>
      <c r="C36" s="73" t="s">
        <v>287</v>
      </c>
      <c r="D36" s="88">
        <v>25000</v>
      </c>
      <c r="E36" s="76"/>
      <c r="F36" s="74" t="s">
        <v>88</v>
      </c>
      <c r="G36" s="82">
        <v>2500</v>
      </c>
      <c r="H36" s="23"/>
      <c r="I36" s="24"/>
      <c r="J36" s="24"/>
      <c r="K36" s="25"/>
      <c r="L36" s="68">
        <f t="shared" si="0"/>
        <v>0</v>
      </c>
      <c r="M36" s="21">
        <f t="shared" si="1"/>
        <v>0</v>
      </c>
      <c r="N36" s="26"/>
    </row>
    <row r="37" spans="1:14" ht="70" customHeight="1" x14ac:dyDescent="0.45">
      <c r="A37" s="48">
        <v>34</v>
      </c>
      <c r="B37" s="73" t="s">
        <v>110</v>
      </c>
      <c r="C37" s="84" t="s">
        <v>288</v>
      </c>
      <c r="D37" s="88">
        <v>20000</v>
      </c>
      <c r="E37" s="76"/>
      <c r="F37" s="74" t="s">
        <v>111</v>
      </c>
      <c r="G37" s="82">
        <v>500</v>
      </c>
      <c r="H37" s="23"/>
      <c r="I37" s="27"/>
      <c r="J37" s="27"/>
      <c r="K37" s="25"/>
      <c r="L37" s="68">
        <f t="shared" si="0"/>
        <v>0</v>
      </c>
      <c r="M37" s="21">
        <f t="shared" si="1"/>
        <v>0</v>
      </c>
      <c r="N37" s="26"/>
    </row>
    <row r="38" spans="1:14" ht="70" customHeight="1" x14ac:dyDescent="0.45">
      <c r="A38" s="48">
        <v>35</v>
      </c>
      <c r="B38" s="73" t="s">
        <v>112</v>
      </c>
      <c r="C38" s="84" t="s">
        <v>289</v>
      </c>
      <c r="D38" s="88">
        <v>15000</v>
      </c>
      <c r="E38" s="76"/>
      <c r="F38" s="74" t="s">
        <v>92</v>
      </c>
      <c r="G38" s="82">
        <v>2500</v>
      </c>
      <c r="H38" s="23"/>
      <c r="I38" s="27"/>
      <c r="J38" s="27"/>
      <c r="K38" s="25"/>
      <c r="L38" s="68">
        <f t="shared" si="0"/>
        <v>0</v>
      </c>
      <c r="M38" s="21">
        <f t="shared" si="1"/>
        <v>0</v>
      </c>
      <c r="N38" s="26"/>
    </row>
    <row r="39" spans="1:14" ht="70" customHeight="1" x14ac:dyDescent="0.45">
      <c r="A39" s="48">
        <v>36</v>
      </c>
      <c r="B39" s="73" t="s">
        <v>113</v>
      </c>
      <c r="C39" s="84" t="s">
        <v>289</v>
      </c>
      <c r="D39" s="88">
        <v>36000</v>
      </c>
      <c r="E39" s="76"/>
      <c r="F39" s="74" t="s">
        <v>114</v>
      </c>
      <c r="G39" s="82">
        <v>3000</v>
      </c>
      <c r="H39" s="23"/>
      <c r="I39" s="27"/>
      <c r="J39" s="27"/>
      <c r="K39" s="25"/>
      <c r="L39" s="68">
        <f t="shared" si="0"/>
        <v>0</v>
      </c>
      <c r="M39" s="21">
        <f t="shared" si="1"/>
        <v>0</v>
      </c>
      <c r="N39" s="26"/>
    </row>
    <row r="40" spans="1:14" ht="70" customHeight="1" x14ac:dyDescent="0.45">
      <c r="A40" s="48">
        <v>37</v>
      </c>
      <c r="B40" s="73" t="s">
        <v>115</v>
      </c>
      <c r="C40" s="84" t="s">
        <v>289</v>
      </c>
      <c r="D40" s="88">
        <v>54000</v>
      </c>
      <c r="E40" s="76"/>
      <c r="F40" s="74" t="s">
        <v>116</v>
      </c>
      <c r="G40" s="82">
        <v>3000</v>
      </c>
      <c r="H40" s="23"/>
      <c r="I40" s="27"/>
      <c r="J40" s="27"/>
      <c r="K40" s="25"/>
      <c r="L40" s="68">
        <f t="shared" si="0"/>
        <v>0</v>
      </c>
      <c r="M40" s="21">
        <f t="shared" si="1"/>
        <v>0</v>
      </c>
      <c r="N40" s="26"/>
    </row>
    <row r="41" spans="1:14" ht="70" customHeight="1" x14ac:dyDescent="0.45">
      <c r="A41" s="48">
        <v>38</v>
      </c>
      <c r="B41" s="73" t="s">
        <v>117</v>
      </c>
      <c r="C41" s="84" t="s">
        <v>290</v>
      </c>
      <c r="D41" s="88">
        <v>30000</v>
      </c>
      <c r="E41" s="76"/>
      <c r="F41" s="74" t="s">
        <v>118</v>
      </c>
      <c r="G41" s="82">
        <v>5000</v>
      </c>
      <c r="H41" s="23"/>
      <c r="I41" s="27"/>
      <c r="J41" s="27"/>
      <c r="K41" s="25"/>
      <c r="L41" s="68">
        <f t="shared" si="0"/>
        <v>0</v>
      </c>
      <c r="M41" s="21">
        <f t="shared" si="1"/>
        <v>0</v>
      </c>
      <c r="N41" s="26"/>
    </row>
    <row r="42" spans="1:14" ht="70" customHeight="1" x14ac:dyDescent="0.45">
      <c r="A42" s="48">
        <v>39</v>
      </c>
      <c r="B42" s="73" t="s">
        <v>119</v>
      </c>
      <c r="C42" s="84" t="s">
        <v>120</v>
      </c>
      <c r="D42" s="88">
        <v>1000</v>
      </c>
      <c r="E42" s="76"/>
      <c r="F42" s="74" t="s">
        <v>120</v>
      </c>
      <c r="G42" s="82">
        <v>1000</v>
      </c>
      <c r="H42" s="23"/>
      <c r="I42" s="27"/>
      <c r="J42" s="27"/>
      <c r="K42" s="25"/>
      <c r="L42" s="68">
        <f t="shared" si="0"/>
        <v>0</v>
      </c>
      <c r="M42" s="21">
        <f t="shared" si="1"/>
        <v>0</v>
      </c>
      <c r="N42" s="26"/>
    </row>
    <row r="43" spans="1:14" ht="70" customHeight="1" x14ac:dyDescent="0.45">
      <c r="A43" s="48">
        <v>40</v>
      </c>
      <c r="B43" s="73" t="s">
        <v>121</v>
      </c>
      <c r="C43" s="84" t="s">
        <v>88</v>
      </c>
      <c r="D43" s="88">
        <v>5000</v>
      </c>
      <c r="E43" s="76"/>
      <c r="F43" s="74" t="s">
        <v>88</v>
      </c>
      <c r="G43" s="82">
        <v>500</v>
      </c>
      <c r="H43" s="23"/>
      <c r="I43" s="27"/>
      <c r="J43" s="27"/>
      <c r="K43" s="25"/>
      <c r="L43" s="68">
        <f t="shared" si="0"/>
        <v>0</v>
      </c>
      <c r="M43" s="21">
        <f t="shared" si="1"/>
        <v>0</v>
      </c>
      <c r="N43" s="26"/>
    </row>
    <row r="44" spans="1:14" ht="70" customHeight="1" x14ac:dyDescent="0.45">
      <c r="A44" s="48">
        <v>41</v>
      </c>
      <c r="B44" s="73" t="s">
        <v>122</v>
      </c>
      <c r="C44" s="84" t="s">
        <v>123</v>
      </c>
      <c r="D44" s="88">
        <v>2500</v>
      </c>
      <c r="E44" s="76"/>
      <c r="F44" s="74" t="s">
        <v>123</v>
      </c>
      <c r="G44" s="82">
        <v>2500</v>
      </c>
      <c r="H44" s="23"/>
      <c r="I44" s="27"/>
      <c r="J44" s="27"/>
      <c r="K44" s="25"/>
      <c r="L44" s="68">
        <f t="shared" si="0"/>
        <v>0</v>
      </c>
      <c r="M44" s="21">
        <f t="shared" si="1"/>
        <v>0</v>
      </c>
      <c r="N44" s="26"/>
    </row>
    <row r="45" spans="1:14" ht="70" customHeight="1" x14ac:dyDescent="0.45">
      <c r="A45" s="48">
        <v>42</v>
      </c>
      <c r="B45" s="73" t="s">
        <v>124</v>
      </c>
      <c r="C45" s="84" t="s">
        <v>291</v>
      </c>
      <c r="D45" s="88">
        <v>1000</v>
      </c>
      <c r="E45" s="76"/>
      <c r="F45" s="74" t="s">
        <v>106</v>
      </c>
      <c r="G45" s="82">
        <v>1000</v>
      </c>
      <c r="H45" s="23"/>
      <c r="I45" s="27"/>
      <c r="J45" s="27"/>
      <c r="K45" s="25"/>
      <c r="L45" s="68">
        <f t="shared" si="0"/>
        <v>0</v>
      </c>
      <c r="M45" s="21">
        <f t="shared" si="1"/>
        <v>0</v>
      </c>
      <c r="N45" s="26"/>
    </row>
    <row r="46" spans="1:14" ht="70" customHeight="1" x14ac:dyDescent="0.45">
      <c r="A46" s="48">
        <v>43</v>
      </c>
      <c r="B46" s="73" t="s">
        <v>125</v>
      </c>
      <c r="C46" s="84" t="s">
        <v>126</v>
      </c>
      <c r="D46" s="88">
        <v>1500</v>
      </c>
      <c r="E46" s="76"/>
      <c r="F46" s="74" t="s">
        <v>126</v>
      </c>
      <c r="G46" s="82">
        <v>1500</v>
      </c>
      <c r="H46" s="23"/>
      <c r="I46" s="27"/>
      <c r="J46" s="27"/>
      <c r="K46" s="25"/>
      <c r="L46" s="68">
        <f t="shared" si="0"/>
        <v>0</v>
      </c>
      <c r="M46" s="21">
        <f t="shared" si="1"/>
        <v>0</v>
      </c>
      <c r="N46" s="26"/>
    </row>
    <row r="47" spans="1:14" ht="70" customHeight="1" x14ac:dyDescent="0.45">
      <c r="A47" s="48">
        <v>44</v>
      </c>
      <c r="B47" s="73" t="s">
        <v>127</v>
      </c>
      <c r="C47" s="85" t="s">
        <v>292</v>
      </c>
      <c r="D47" s="88">
        <v>100</v>
      </c>
      <c r="E47" s="76"/>
      <c r="F47" s="74" t="s">
        <v>128</v>
      </c>
      <c r="G47" s="82">
        <v>100</v>
      </c>
      <c r="H47" s="23"/>
      <c r="I47" s="27"/>
      <c r="J47" s="27"/>
      <c r="K47" s="25"/>
      <c r="L47" s="68">
        <f t="shared" si="0"/>
        <v>0</v>
      </c>
      <c r="M47" s="21">
        <f t="shared" si="1"/>
        <v>0</v>
      </c>
      <c r="N47" s="26"/>
    </row>
    <row r="48" spans="1:14" ht="70" customHeight="1" x14ac:dyDescent="0.45">
      <c r="A48" s="48">
        <v>45</v>
      </c>
      <c r="B48" s="73" t="s">
        <v>129</v>
      </c>
      <c r="C48" s="84" t="s">
        <v>130</v>
      </c>
      <c r="D48" s="88">
        <v>500</v>
      </c>
      <c r="E48" s="76"/>
      <c r="F48" s="74" t="s">
        <v>130</v>
      </c>
      <c r="G48" s="82">
        <v>500</v>
      </c>
      <c r="H48" s="23"/>
      <c r="I48" s="27"/>
      <c r="J48" s="27"/>
      <c r="K48" s="25"/>
      <c r="L48" s="68">
        <f t="shared" si="0"/>
        <v>0</v>
      </c>
      <c r="M48" s="21">
        <f t="shared" si="1"/>
        <v>0</v>
      </c>
      <c r="N48" s="26"/>
    </row>
    <row r="49" spans="1:14" ht="70" customHeight="1" x14ac:dyDescent="0.45">
      <c r="A49" s="48">
        <v>46</v>
      </c>
      <c r="B49" s="73" t="s">
        <v>131</v>
      </c>
      <c r="C49" s="85" t="s">
        <v>293</v>
      </c>
      <c r="D49" s="88">
        <v>3000</v>
      </c>
      <c r="E49" s="76"/>
      <c r="F49" s="74" t="s">
        <v>132</v>
      </c>
      <c r="G49" s="82">
        <v>500</v>
      </c>
      <c r="H49" s="23"/>
      <c r="I49" s="27"/>
      <c r="J49" s="27"/>
      <c r="K49" s="25"/>
      <c r="L49" s="68">
        <f t="shared" si="0"/>
        <v>0</v>
      </c>
      <c r="M49" s="21">
        <f t="shared" si="1"/>
        <v>0</v>
      </c>
      <c r="N49" s="26"/>
    </row>
    <row r="50" spans="1:14" ht="70" customHeight="1" x14ac:dyDescent="0.45">
      <c r="A50" s="48">
        <v>47</v>
      </c>
      <c r="B50" s="73" t="s">
        <v>133</v>
      </c>
      <c r="C50" s="85" t="s">
        <v>294</v>
      </c>
      <c r="D50" s="88">
        <v>2000</v>
      </c>
      <c r="E50" s="76"/>
      <c r="F50" s="74" t="s">
        <v>134</v>
      </c>
      <c r="G50" s="82">
        <v>250</v>
      </c>
      <c r="H50" s="23"/>
      <c r="I50" s="27"/>
      <c r="J50" s="27"/>
      <c r="K50" s="25"/>
      <c r="L50" s="68">
        <f t="shared" si="0"/>
        <v>0</v>
      </c>
      <c r="M50" s="21">
        <f t="shared" si="1"/>
        <v>0</v>
      </c>
      <c r="N50" s="26"/>
    </row>
    <row r="51" spans="1:14" ht="70" customHeight="1" x14ac:dyDescent="0.45">
      <c r="A51" s="48">
        <v>48</v>
      </c>
      <c r="B51" s="73" t="s">
        <v>135</v>
      </c>
      <c r="C51" s="84" t="s">
        <v>136</v>
      </c>
      <c r="D51" s="88">
        <v>1000</v>
      </c>
      <c r="E51" s="76"/>
      <c r="F51" s="74" t="s">
        <v>136</v>
      </c>
      <c r="G51" s="82">
        <v>1000</v>
      </c>
      <c r="H51" s="23"/>
      <c r="I51" s="27"/>
      <c r="J51" s="27"/>
      <c r="K51" s="25"/>
      <c r="L51" s="68">
        <f t="shared" si="0"/>
        <v>0</v>
      </c>
      <c r="M51" s="21">
        <f t="shared" si="1"/>
        <v>0</v>
      </c>
      <c r="N51" s="26"/>
    </row>
    <row r="52" spans="1:14" ht="70" customHeight="1" x14ac:dyDescent="0.45">
      <c r="A52" s="48">
        <v>49</v>
      </c>
      <c r="B52" s="73" t="s">
        <v>137</v>
      </c>
      <c r="C52" s="85" t="s">
        <v>295</v>
      </c>
      <c r="D52" s="88">
        <v>2500</v>
      </c>
      <c r="E52" s="76"/>
      <c r="F52" s="74" t="s">
        <v>123</v>
      </c>
      <c r="G52" s="82">
        <v>2500</v>
      </c>
      <c r="H52" s="23"/>
      <c r="I52" s="27"/>
      <c r="J52" s="27"/>
      <c r="K52" s="25"/>
      <c r="L52" s="68">
        <f t="shared" si="0"/>
        <v>0</v>
      </c>
      <c r="M52" s="21">
        <f t="shared" si="1"/>
        <v>0</v>
      </c>
      <c r="N52" s="26"/>
    </row>
    <row r="53" spans="1:14" ht="70" customHeight="1" x14ac:dyDescent="0.45">
      <c r="A53" s="48">
        <v>50</v>
      </c>
      <c r="B53" s="73" t="s">
        <v>138</v>
      </c>
      <c r="C53" s="85" t="s">
        <v>296</v>
      </c>
      <c r="D53" s="88">
        <v>2500</v>
      </c>
      <c r="E53" s="76"/>
      <c r="F53" s="74" t="s">
        <v>123</v>
      </c>
      <c r="G53" s="82">
        <v>2500</v>
      </c>
      <c r="H53" s="23"/>
      <c r="I53" s="27"/>
      <c r="J53" s="27"/>
      <c r="K53" s="25"/>
      <c r="L53" s="68">
        <f t="shared" si="0"/>
        <v>0</v>
      </c>
      <c r="M53" s="21">
        <f t="shared" si="1"/>
        <v>0</v>
      </c>
      <c r="N53" s="26"/>
    </row>
    <row r="54" spans="1:14" ht="70" customHeight="1" x14ac:dyDescent="0.45">
      <c r="A54" s="48">
        <v>51</v>
      </c>
      <c r="B54" s="73" t="s">
        <v>139</v>
      </c>
      <c r="C54" s="85" t="s">
        <v>297</v>
      </c>
      <c r="D54" s="88">
        <v>500</v>
      </c>
      <c r="E54" s="76"/>
      <c r="F54" s="74" t="s">
        <v>123</v>
      </c>
      <c r="G54" s="82">
        <v>500</v>
      </c>
      <c r="H54" s="23"/>
      <c r="I54" s="27"/>
      <c r="J54" s="27"/>
      <c r="K54" s="25"/>
      <c r="L54" s="68">
        <f t="shared" si="0"/>
        <v>0</v>
      </c>
      <c r="M54" s="21">
        <f t="shared" si="1"/>
        <v>0</v>
      </c>
      <c r="N54" s="26"/>
    </row>
    <row r="55" spans="1:14" ht="70" customHeight="1" x14ac:dyDescent="0.45">
      <c r="A55" s="48">
        <v>52</v>
      </c>
      <c r="B55" s="73" t="s">
        <v>140</v>
      </c>
      <c r="C55" s="85" t="s">
        <v>298</v>
      </c>
      <c r="D55" s="88">
        <v>5000</v>
      </c>
      <c r="E55" s="76"/>
      <c r="F55" s="74" t="s">
        <v>88</v>
      </c>
      <c r="G55" s="82">
        <v>500</v>
      </c>
      <c r="H55" s="23"/>
      <c r="I55" s="27"/>
      <c r="J55" s="27"/>
      <c r="K55" s="25"/>
      <c r="L55" s="68">
        <f t="shared" si="0"/>
        <v>0</v>
      </c>
      <c r="M55" s="21">
        <f t="shared" si="1"/>
        <v>0</v>
      </c>
      <c r="N55" s="26"/>
    </row>
    <row r="56" spans="1:14" ht="70" customHeight="1" x14ac:dyDescent="0.45">
      <c r="A56" s="48">
        <v>53</v>
      </c>
      <c r="B56" s="73" t="s">
        <v>141</v>
      </c>
      <c r="C56" s="85" t="s">
        <v>299</v>
      </c>
      <c r="D56" s="88">
        <v>4000</v>
      </c>
      <c r="E56" s="76"/>
      <c r="F56" s="74" t="s">
        <v>142</v>
      </c>
      <c r="G56" s="82">
        <v>4000</v>
      </c>
      <c r="H56" s="23"/>
      <c r="I56" s="27"/>
      <c r="J56" s="27"/>
      <c r="K56" s="25"/>
      <c r="L56" s="68">
        <f t="shared" si="0"/>
        <v>0</v>
      </c>
      <c r="M56" s="21">
        <f t="shared" si="1"/>
        <v>0</v>
      </c>
      <c r="N56" s="26"/>
    </row>
    <row r="57" spans="1:14" ht="70" customHeight="1" x14ac:dyDescent="0.45">
      <c r="A57" s="48">
        <v>54</v>
      </c>
      <c r="B57" s="73" t="s">
        <v>143</v>
      </c>
      <c r="C57" s="85" t="s">
        <v>300</v>
      </c>
      <c r="D57" s="88">
        <v>1000</v>
      </c>
      <c r="E57" s="76"/>
      <c r="F57" s="74" t="s">
        <v>142</v>
      </c>
      <c r="G57" s="82">
        <v>1000</v>
      </c>
      <c r="H57" s="23"/>
      <c r="I57" s="27"/>
      <c r="J57" s="27"/>
      <c r="K57" s="25"/>
      <c r="L57" s="68">
        <f t="shared" si="0"/>
        <v>0</v>
      </c>
      <c r="M57" s="21">
        <f t="shared" si="1"/>
        <v>0</v>
      </c>
      <c r="N57" s="26"/>
    </row>
    <row r="58" spans="1:14" ht="70" customHeight="1" x14ac:dyDescent="0.45">
      <c r="A58" s="48">
        <v>55</v>
      </c>
      <c r="B58" s="73" t="s">
        <v>144</v>
      </c>
      <c r="C58" s="85" t="s">
        <v>301</v>
      </c>
      <c r="D58" s="88">
        <v>5000</v>
      </c>
      <c r="E58" s="76"/>
      <c r="F58" s="74" t="s">
        <v>88</v>
      </c>
      <c r="G58" s="82">
        <v>500</v>
      </c>
      <c r="H58" s="23"/>
      <c r="I58" s="27"/>
      <c r="J58" s="27"/>
      <c r="K58" s="25"/>
      <c r="L58" s="68">
        <f t="shared" si="0"/>
        <v>0</v>
      </c>
      <c r="M58" s="21">
        <f t="shared" si="1"/>
        <v>0</v>
      </c>
      <c r="N58" s="26"/>
    </row>
    <row r="59" spans="1:14" ht="70" customHeight="1" x14ac:dyDescent="0.45">
      <c r="A59" s="48">
        <v>56</v>
      </c>
      <c r="B59" s="73" t="s">
        <v>145</v>
      </c>
      <c r="C59" s="85" t="s">
        <v>355</v>
      </c>
      <c r="D59" s="88">
        <v>1000</v>
      </c>
      <c r="E59" s="76"/>
      <c r="F59" s="74" t="s">
        <v>97</v>
      </c>
      <c r="G59" s="82">
        <v>1000</v>
      </c>
      <c r="H59" s="23"/>
      <c r="I59" s="27"/>
      <c r="J59" s="27"/>
      <c r="K59" s="25"/>
      <c r="L59" s="68">
        <f t="shared" si="0"/>
        <v>0</v>
      </c>
      <c r="M59" s="21">
        <f t="shared" si="1"/>
        <v>0</v>
      </c>
      <c r="N59" s="26"/>
    </row>
    <row r="60" spans="1:14" ht="70" customHeight="1" x14ac:dyDescent="0.45">
      <c r="A60" s="48">
        <v>57</v>
      </c>
      <c r="B60" s="73" t="s">
        <v>146</v>
      </c>
      <c r="C60" s="85" t="s">
        <v>356</v>
      </c>
      <c r="D60" s="88">
        <v>50000</v>
      </c>
      <c r="E60" s="76"/>
      <c r="F60" s="74" t="s">
        <v>88</v>
      </c>
      <c r="G60" s="82">
        <v>5000</v>
      </c>
      <c r="H60" s="23"/>
      <c r="I60" s="27"/>
      <c r="J60" s="27"/>
      <c r="K60" s="25"/>
      <c r="L60" s="68">
        <f t="shared" si="0"/>
        <v>0</v>
      </c>
      <c r="M60" s="21">
        <f t="shared" si="1"/>
        <v>0</v>
      </c>
      <c r="N60" s="26"/>
    </row>
    <row r="61" spans="1:14" ht="70" customHeight="1" x14ac:dyDescent="0.45">
      <c r="A61" s="48">
        <v>58</v>
      </c>
      <c r="B61" s="73" t="s">
        <v>147</v>
      </c>
      <c r="C61" s="84" t="s">
        <v>148</v>
      </c>
      <c r="D61" s="88">
        <v>500</v>
      </c>
      <c r="E61" s="76"/>
      <c r="F61" s="74" t="s">
        <v>148</v>
      </c>
      <c r="G61" s="82">
        <v>500</v>
      </c>
      <c r="H61" s="23"/>
      <c r="I61" s="27"/>
      <c r="J61" s="27"/>
      <c r="K61" s="25"/>
      <c r="L61" s="68">
        <f t="shared" si="0"/>
        <v>0</v>
      </c>
      <c r="M61" s="21">
        <f t="shared" si="1"/>
        <v>0</v>
      </c>
      <c r="N61" s="26"/>
    </row>
    <row r="62" spans="1:14" ht="70" customHeight="1" x14ac:dyDescent="0.45">
      <c r="A62" s="48">
        <v>59</v>
      </c>
      <c r="B62" s="73" t="s">
        <v>149</v>
      </c>
      <c r="C62" s="84" t="s">
        <v>148</v>
      </c>
      <c r="D62" s="88">
        <v>500</v>
      </c>
      <c r="E62" s="76"/>
      <c r="F62" s="74" t="s">
        <v>148</v>
      </c>
      <c r="G62" s="82">
        <v>500</v>
      </c>
      <c r="H62" s="23"/>
      <c r="I62" s="27"/>
      <c r="J62" s="27"/>
      <c r="K62" s="25"/>
      <c r="L62" s="68">
        <f t="shared" si="0"/>
        <v>0</v>
      </c>
      <c r="M62" s="21">
        <f t="shared" si="1"/>
        <v>0</v>
      </c>
      <c r="N62" s="26"/>
    </row>
    <row r="63" spans="1:14" ht="70" customHeight="1" x14ac:dyDescent="0.45">
      <c r="A63" s="48">
        <v>60</v>
      </c>
      <c r="B63" s="73" t="s">
        <v>150</v>
      </c>
      <c r="C63" s="85" t="s">
        <v>298</v>
      </c>
      <c r="D63" s="88">
        <v>10000</v>
      </c>
      <c r="E63" s="76"/>
      <c r="F63" s="74" t="s">
        <v>88</v>
      </c>
      <c r="G63" s="82">
        <v>1000</v>
      </c>
      <c r="H63" s="23"/>
      <c r="I63" s="27"/>
      <c r="J63" s="27"/>
      <c r="K63" s="25"/>
      <c r="L63" s="68">
        <f t="shared" si="0"/>
        <v>0</v>
      </c>
      <c r="M63" s="21">
        <f t="shared" si="1"/>
        <v>0</v>
      </c>
      <c r="N63" s="26"/>
    </row>
    <row r="64" spans="1:14" ht="70" customHeight="1" x14ac:dyDescent="0.45">
      <c r="A64" s="48">
        <v>61</v>
      </c>
      <c r="B64" s="73" t="s">
        <v>151</v>
      </c>
      <c r="C64" s="85" t="s">
        <v>302</v>
      </c>
      <c r="D64" s="88">
        <v>22800</v>
      </c>
      <c r="E64" s="76"/>
      <c r="F64" s="74" t="s">
        <v>88</v>
      </c>
      <c r="G64" s="82">
        <v>2280</v>
      </c>
      <c r="H64" s="23"/>
      <c r="I64" s="27"/>
      <c r="J64" s="27"/>
      <c r="K64" s="25"/>
      <c r="L64" s="68">
        <f t="shared" si="0"/>
        <v>0</v>
      </c>
      <c r="M64" s="21">
        <f t="shared" si="1"/>
        <v>0</v>
      </c>
      <c r="N64" s="26"/>
    </row>
    <row r="65" spans="1:14" ht="70" customHeight="1" x14ac:dyDescent="0.45">
      <c r="A65" s="48">
        <v>62</v>
      </c>
      <c r="B65" s="73" t="s">
        <v>152</v>
      </c>
      <c r="C65" s="85" t="s">
        <v>304</v>
      </c>
      <c r="D65" s="88">
        <v>12800</v>
      </c>
      <c r="E65" s="76"/>
      <c r="F65" s="74" t="s">
        <v>88</v>
      </c>
      <c r="G65" s="82">
        <v>1280</v>
      </c>
      <c r="H65" s="23"/>
      <c r="I65" s="27"/>
      <c r="J65" s="27"/>
      <c r="K65" s="25"/>
      <c r="L65" s="68">
        <f t="shared" si="0"/>
        <v>0</v>
      </c>
      <c r="M65" s="21">
        <f t="shared" si="1"/>
        <v>0</v>
      </c>
      <c r="N65" s="26"/>
    </row>
    <row r="66" spans="1:14" ht="70" customHeight="1" x14ac:dyDescent="0.45">
      <c r="A66" s="48">
        <v>63</v>
      </c>
      <c r="B66" s="73" t="s">
        <v>153</v>
      </c>
      <c r="C66" s="85" t="s">
        <v>354</v>
      </c>
      <c r="D66" s="88">
        <v>22800</v>
      </c>
      <c r="E66" s="76"/>
      <c r="F66" s="74" t="s">
        <v>88</v>
      </c>
      <c r="G66" s="82">
        <v>2280</v>
      </c>
      <c r="H66" s="23"/>
      <c r="I66" s="27"/>
      <c r="J66" s="27"/>
      <c r="K66" s="25"/>
      <c r="L66" s="68">
        <f t="shared" si="0"/>
        <v>0</v>
      </c>
      <c r="M66" s="21">
        <f t="shared" si="1"/>
        <v>0</v>
      </c>
      <c r="N66" s="26"/>
    </row>
    <row r="67" spans="1:14" ht="70" customHeight="1" x14ac:dyDescent="0.45">
      <c r="A67" s="48">
        <v>64</v>
      </c>
      <c r="B67" s="73" t="s">
        <v>154</v>
      </c>
      <c r="C67" s="84" t="s">
        <v>353</v>
      </c>
      <c r="D67" s="88">
        <v>37800</v>
      </c>
      <c r="E67" s="76"/>
      <c r="F67" s="74" t="s">
        <v>88</v>
      </c>
      <c r="G67" s="82">
        <v>3780</v>
      </c>
      <c r="H67" s="23"/>
      <c r="I67" s="27"/>
      <c r="J67" s="27"/>
      <c r="K67" s="25"/>
      <c r="L67" s="68">
        <f t="shared" si="0"/>
        <v>0</v>
      </c>
      <c r="M67" s="21">
        <f t="shared" si="1"/>
        <v>0</v>
      </c>
      <c r="N67" s="26"/>
    </row>
    <row r="68" spans="1:14" ht="70" customHeight="1" x14ac:dyDescent="0.45">
      <c r="A68" s="48">
        <v>65</v>
      </c>
      <c r="B68" s="73" t="s">
        <v>155</v>
      </c>
      <c r="C68" s="84" t="s">
        <v>352</v>
      </c>
      <c r="D68" s="88">
        <v>5000</v>
      </c>
      <c r="E68" s="76"/>
      <c r="F68" s="74" t="s">
        <v>88</v>
      </c>
      <c r="G68" s="82">
        <v>500</v>
      </c>
      <c r="H68" s="23"/>
      <c r="I68" s="27"/>
      <c r="J68" s="27"/>
      <c r="K68" s="25"/>
      <c r="L68" s="68">
        <f t="shared" si="0"/>
        <v>0</v>
      </c>
      <c r="M68" s="21">
        <f t="shared" si="1"/>
        <v>0</v>
      </c>
      <c r="N68" s="26"/>
    </row>
    <row r="69" spans="1:14" ht="70" customHeight="1" x14ac:dyDescent="0.45">
      <c r="A69" s="48">
        <v>66</v>
      </c>
      <c r="B69" s="73" t="s">
        <v>156</v>
      </c>
      <c r="C69" s="84" t="s">
        <v>351</v>
      </c>
      <c r="D69" s="88">
        <v>11400</v>
      </c>
      <c r="E69" s="78"/>
      <c r="F69" s="74" t="s">
        <v>88</v>
      </c>
      <c r="G69" s="82">
        <v>1140</v>
      </c>
      <c r="H69" s="23"/>
      <c r="I69" s="27"/>
      <c r="J69" s="27"/>
      <c r="K69" s="25"/>
      <c r="L69" s="68">
        <f t="shared" ref="L69:L132" si="2">J69*I69</f>
        <v>0</v>
      </c>
      <c r="M69" s="21">
        <f t="shared" ref="M69:M132" si="3">K69*I69</f>
        <v>0</v>
      </c>
      <c r="N69" s="26"/>
    </row>
    <row r="70" spans="1:14" ht="70" customHeight="1" x14ac:dyDescent="0.45">
      <c r="A70" s="48">
        <v>67</v>
      </c>
      <c r="B70" s="73" t="s">
        <v>157</v>
      </c>
      <c r="C70" s="84" t="s">
        <v>345</v>
      </c>
      <c r="D70" s="88">
        <v>11400</v>
      </c>
      <c r="E70" s="78"/>
      <c r="F70" s="74" t="s">
        <v>88</v>
      </c>
      <c r="G70" s="82">
        <v>1140</v>
      </c>
      <c r="H70" s="23"/>
      <c r="I70" s="27"/>
      <c r="J70" s="27"/>
      <c r="K70" s="25"/>
      <c r="L70" s="68">
        <f t="shared" si="2"/>
        <v>0</v>
      </c>
      <c r="M70" s="21">
        <f t="shared" si="3"/>
        <v>0</v>
      </c>
      <c r="N70" s="26"/>
    </row>
    <row r="71" spans="1:14" ht="70" customHeight="1" x14ac:dyDescent="0.45">
      <c r="A71" s="48">
        <v>68</v>
      </c>
      <c r="B71" s="73" t="s">
        <v>158</v>
      </c>
      <c r="C71" s="84" t="s">
        <v>350</v>
      </c>
      <c r="D71" s="88">
        <v>20000</v>
      </c>
      <c r="E71" s="78"/>
      <c r="F71" s="74" t="s">
        <v>159</v>
      </c>
      <c r="G71" s="82">
        <v>200</v>
      </c>
      <c r="H71" s="23"/>
      <c r="I71" s="27"/>
      <c r="J71" s="27"/>
      <c r="K71" s="25"/>
      <c r="L71" s="68">
        <f t="shared" si="2"/>
        <v>0</v>
      </c>
      <c r="M71" s="21">
        <f t="shared" si="3"/>
        <v>0</v>
      </c>
      <c r="N71" s="26"/>
    </row>
    <row r="72" spans="1:14" ht="70" customHeight="1" x14ac:dyDescent="0.45">
      <c r="A72" s="48">
        <v>69</v>
      </c>
      <c r="B72" s="73" t="s">
        <v>160</v>
      </c>
      <c r="C72" s="84" t="s">
        <v>340</v>
      </c>
      <c r="D72" s="88">
        <v>10000</v>
      </c>
      <c r="E72" s="78"/>
      <c r="F72" s="74" t="s">
        <v>88</v>
      </c>
      <c r="G72" s="82">
        <v>1000</v>
      </c>
      <c r="H72" s="23"/>
      <c r="I72" s="27"/>
      <c r="J72" s="27"/>
      <c r="K72" s="25"/>
      <c r="L72" s="68">
        <f t="shared" si="2"/>
        <v>0</v>
      </c>
      <c r="M72" s="21">
        <f t="shared" si="3"/>
        <v>0</v>
      </c>
      <c r="N72" s="26"/>
    </row>
    <row r="73" spans="1:14" ht="70" customHeight="1" x14ac:dyDescent="0.45">
      <c r="A73" s="48">
        <v>70</v>
      </c>
      <c r="B73" s="73" t="s">
        <v>161</v>
      </c>
      <c r="C73" s="84" t="s">
        <v>349</v>
      </c>
      <c r="D73" s="88">
        <v>10000</v>
      </c>
      <c r="E73" s="78"/>
      <c r="F73" s="74" t="s">
        <v>88</v>
      </c>
      <c r="G73" s="82">
        <v>1000</v>
      </c>
      <c r="H73" s="23"/>
      <c r="I73" s="27"/>
      <c r="J73" s="27"/>
      <c r="K73" s="25"/>
      <c r="L73" s="68">
        <f t="shared" si="2"/>
        <v>0</v>
      </c>
      <c r="M73" s="21">
        <f t="shared" si="3"/>
        <v>0</v>
      </c>
      <c r="N73" s="26"/>
    </row>
    <row r="74" spans="1:14" ht="70" customHeight="1" x14ac:dyDescent="0.45">
      <c r="A74" s="48">
        <v>71</v>
      </c>
      <c r="B74" s="73" t="s">
        <v>162</v>
      </c>
      <c r="C74" s="84" t="s">
        <v>348</v>
      </c>
      <c r="D74" s="88">
        <v>5000</v>
      </c>
      <c r="E74" s="78"/>
      <c r="F74" s="74" t="s">
        <v>88</v>
      </c>
      <c r="G74" s="82">
        <v>500</v>
      </c>
      <c r="H74" s="23"/>
      <c r="I74" s="27"/>
      <c r="J74" s="27"/>
      <c r="K74" s="25"/>
      <c r="L74" s="68">
        <f t="shared" si="2"/>
        <v>0</v>
      </c>
      <c r="M74" s="21">
        <f t="shared" si="3"/>
        <v>0</v>
      </c>
      <c r="N74" s="26"/>
    </row>
    <row r="75" spans="1:14" ht="70" customHeight="1" x14ac:dyDescent="0.45">
      <c r="A75" s="48">
        <v>72</v>
      </c>
      <c r="B75" s="73" t="s">
        <v>163</v>
      </c>
      <c r="C75" s="84" t="s">
        <v>347</v>
      </c>
      <c r="D75" s="88">
        <v>5000</v>
      </c>
      <c r="E75" s="78"/>
      <c r="F75" s="74" t="s">
        <v>88</v>
      </c>
      <c r="G75" s="82">
        <v>500</v>
      </c>
      <c r="H75" s="23"/>
      <c r="I75" s="27"/>
      <c r="J75" s="27"/>
      <c r="K75" s="25"/>
      <c r="L75" s="68">
        <f t="shared" si="2"/>
        <v>0</v>
      </c>
      <c r="M75" s="21">
        <f t="shared" si="3"/>
        <v>0</v>
      </c>
      <c r="N75" s="26"/>
    </row>
    <row r="76" spans="1:14" ht="70" customHeight="1" x14ac:dyDescent="0.45">
      <c r="A76" s="48">
        <v>73</v>
      </c>
      <c r="B76" s="73" t="s">
        <v>164</v>
      </c>
      <c r="C76" s="84" t="s">
        <v>346</v>
      </c>
      <c r="D76" s="88">
        <v>10000</v>
      </c>
      <c r="E76" s="78"/>
      <c r="F76" s="74" t="s">
        <v>88</v>
      </c>
      <c r="G76" s="82">
        <v>1000</v>
      </c>
      <c r="H76" s="23"/>
      <c r="I76" s="27"/>
      <c r="J76" s="27"/>
      <c r="K76" s="25"/>
      <c r="L76" s="68">
        <f t="shared" si="2"/>
        <v>0</v>
      </c>
      <c r="M76" s="21">
        <f t="shared" si="3"/>
        <v>0</v>
      </c>
      <c r="N76" s="26"/>
    </row>
    <row r="77" spans="1:14" ht="70" customHeight="1" x14ac:dyDescent="0.45">
      <c r="A77" s="48">
        <v>74</v>
      </c>
      <c r="B77" s="73" t="s">
        <v>165</v>
      </c>
      <c r="C77" s="84" t="s">
        <v>345</v>
      </c>
      <c r="D77" s="88">
        <v>5000</v>
      </c>
      <c r="E77" s="78"/>
      <c r="F77" s="74" t="s">
        <v>166</v>
      </c>
      <c r="G77" s="82">
        <v>500</v>
      </c>
      <c r="H77" s="23"/>
      <c r="I77" s="27"/>
      <c r="J77" s="27"/>
      <c r="K77" s="25"/>
      <c r="L77" s="68">
        <f t="shared" si="2"/>
        <v>0</v>
      </c>
      <c r="M77" s="21">
        <f t="shared" si="3"/>
        <v>0</v>
      </c>
      <c r="N77" s="26"/>
    </row>
    <row r="78" spans="1:14" ht="70" customHeight="1" x14ac:dyDescent="0.45">
      <c r="A78" s="48">
        <v>75</v>
      </c>
      <c r="B78" s="73" t="s">
        <v>167</v>
      </c>
      <c r="C78" s="84" t="s">
        <v>344</v>
      </c>
      <c r="D78" s="88">
        <v>1000</v>
      </c>
      <c r="E78" s="76"/>
      <c r="F78" s="74" t="s">
        <v>126</v>
      </c>
      <c r="G78" s="82">
        <v>1000</v>
      </c>
      <c r="H78" s="23"/>
      <c r="I78" s="27"/>
      <c r="J78" s="27"/>
      <c r="K78" s="25"/>
      <c r="L78" s="68">
        <f t="shared" si="2"/>
        <v>0</v>
      </c>
      <c r="M78" s="21">
        <f t="shared" si="3"/>
        <v>0</v>
      </c>
      <c r="N78" s="26"/>
    </row>
    <row r="79" spans="1:14" ht="70" customHeight="1" x14ac:dyDescent="0.45">
      <c r="A79" s="48">
        <v>76</v>
      </c>
      <c r="B79" s="73" t="s">
        <v>168</v>
      </c>
      <c r="C79" s="84" t="s">
        <v>343</v>
      </c>
      <c r="D79" s="88">
        <v>1000</v>
      </c>
      <c r="E79" s="76"/>
      <c r="F79" s="74" t="s">
        <v>169</v>
      </c>
      <c r="G79" s="82">
        <v>1000</v>
      </c>
      <c r="H79" s="23"/>
      <c r="I79" s="27"/>
      <c r="J79" s="27"/>
      <c r="K79" s="25"/>
      <c r="L79" s="68">
        <f t="shared" si="2"/>
        <v>0</v>
      </c>
      <c r="M79" s="21">
        <f t="shared" si="3"/>
        <v>0</v>
      </c>
      <c r="N79" s="26"/>
    </row>
    <row r="80" spans="1:14" ht="70" customHeight="1" x14ac:dyDescent="0.45">
      <c r="A80" s="48">
        <v>77</v>
      </c>
      <c r="B80" s="73" t="s">
        <v>170</v>
      </c>
      <c r="C80" s="84" t="s">
        <v>342</v>
      </c>
      <c r="D80" s="88">
        <v>25000</v>
      </c>
      <c r="E80" s="79"/>
      <c r="F80" s="74" t="s">
        <v>88</v>
      </c>
      <c r="G80" s="82">
        <v>2500</v>
      </c>
      <c r="H80" s="23"/>
      <c r="I80" s="27"/>
      <c r="J80" s="27"/>
      <c r="K80" s="25"/>
      <c r="L80" s="68">
        <f t="shared" si="2"/>
        <v>0</v>
      </c>
      <c r="M80" s="21">
        <f t="shared" si="3"/>
        <v>0</v>
      </c>
      <c r="N80" s="26"/>
    </row>
    <row r="81" spans="1:14" ht="70" customHeight="1" x14ac:dyDescent="0.45">
      <c r="A81" s="48">
        <v>78</v>
      </c>
      <c r="B81" s="73" t="s">
        <v>171</v>
      </c>
      <c r="C81" s="84" t="s">
        <v>341</v>
      </c>
      <c r="D81" s="88">
        <v>10680</v>
      </c>
      <c r="E81" s="79"/>
      <c r="F81" s="74" t="s">
        <v>92</v>
      </c>
      <c r="G81" s="82">
        <v>1780</v>
      </c>
      <c r="H81" s="23"/>
      <c r="I81" s="27"/>
      <c r="J81" s="27"/>
      <c r="K81" s="25"/>
      <c r="L81" s="68">
        <f t="shared" si="2"/>
        <v>0</v>
      </c>
      <c r="M81" s="21">
        <f t="shared" si="3"/>
        <v>0</v>
      </c>
      <c r="N81" s="26"/>
    </row>
    <row r="82" spans="1:14" ht="70" customHeight="1" x14ac:dyDescent="0.45">
      <c r="A82" s="48">
        <v>79</v>
      </c>
      <c r="B82" s="73" t="s">
        <v>172</v>
      </c>
      <c r="C82" s="84" t="s">
        <v>340</v>
      </c>
      <c r="D82" s="88">
        <v>3560</v>
      </c>
      <c r="E82" s="79"/>
      <c r="F82" s="74" t="s">
        <v>173</v>
      </c>
      <c r="G82" s="82">
        <v>1780</v>
      </c>
      <c r="H82" s="23"/>
      <c r="I82" s="27"/>
      <c r="J82" s="27"/>
      <c r="K82" s="25"/>
      <c r="L82" s="68">
        <f t="shared" si="2"/>
        <v>0</v>
      </c>
      <c r="M82" s="21">
        <f t="shared" si="3"/>
        <v>0</v>
      </c>
      <c r="N82" s="26"/>
    </row>
    <row r="83" spans="1:14" ht="70" customHeight="1" x14ac:dyDescent="0.45">
      <c r="A83" s="48">
        <v>80</v>
      </c>
      <c r="B83" s="73" t="s">
        <v>174</v>
      </c>
      <c r="C83" s="84" t="s">
        <v>175</v>
      </c>
      <c r="D83" s="88">
        <v>5000</v>
      </c>
      <c r="E83" s="79"/>
      <c r="F83" s="74" t="s">
        <v>175</v>
      </c>
      <c r="G83" s="82">
        <v>5000</v>
      </c>
      <c r="H83" s="23"/>
      <c r="I83" s="27"/>
      <c r="J83" s="27"/>
      <c r="K83" s="25"/>
      <c r="L83" s="68">
        <f t="shared" si="2"/>
        <v>0</v>
      </c>
      <c r="M83" s="21">
        <f t="shared" si="3"/>
        <v>0</v>
      </c>
      <c r="N83" s="26"/>
    </row>
    <row r="84" spans="1:14" ht="70" customHeight="1" x14ac:dyDescent="0.45">
      <c r="A84" s="48">
        <v>81</v>
      </c>
      <c r="B84" s="73" t="s">
        <v>176</v>
      </c>
      <c r="C84" s="84" t="s">
        <v>339</v>
      </c>
      <c r="D84" s="88">
        <v>10000</v>
      </c>
      <c r="E84" s="79"/>
      <c r="F84" s="74" t="s">
        <v>177</v>
      </c>
      <c r="G84" s="82">
        <v>100</v>
      </c>
      <c r="H84" s="23"/>
      <c r="I84" s="27"/>
      <c r="J84" s="27"/>
      <c r="K84" s="25"/>
      <c r="L84" s="68">
        <f t="shared" si="2"/>
        <v>0</v>
      </c>
      <c r="M84" s="21">
        <f t="shared" si="3"/>
        <v>0</v>
      </c>
      <c r="N84" s="26"/>
    </row>
    <row r="85" spans="1:14" ht="70" customHeight="1" x14ac:dyDescent="0.45">
      <c r="A85" s="48">
        <v>82</v>
      </c>
      <c r="B85" s="73" t="s">
        <v>178</v>
      </c>
      <c r="C85" s="84" t="s">
        <v>338</v>
      </c>
      <c r="D85" s="88">
        <v>10000</v>
      </c>
      <c r="E85" s="79"/>
      <c r="F85" s="74" t="s">
        <v>159</v>
      </c>
      <c r="G85" s="82">
        <v>100</v>
      </c>
      <c r="H85" s="23"/>
      <c r="I85" s="27"/>
      <c r="J85" s="27"/>
      <c r="K85" s="25"/>
      <c r="L85" s="68">
        <f t="shared" si="2"/>
        <v>0</v>
      </c>
      <c r="M85" s="21">
        <f t="shared" si="3"/>
        <v>0</v>
      </c>
      <c r="N85" s="26"/>
    </row>
    <row r="86" spans="1:14" ht="70" customHeight="1" x14ac:dyDescent="0.45">
      <c r="A86" s="48">
        <v>83</v>
      </c>
      <c r="B86" s="73" t="s">
        <v>179</v>
      </c>
      <c r="C86" s="84" t="s">
        <v>337</v>
      </c>
      <c r="D86" s="88">
        <v>5000</v>
      </c>
      <c r="E86" s="79"/>
      <c r="F86" s="74" t="s">
        <v>180</v>
      </c>
      <c r="G86" s="82">
        <v>50</v>
      </c>
      <c r="H86" s="23"/>
      <c r="I86" s="27"/>
      <c r="J86" s="27"/>
      <c r="K86" s="25"/>
      <c r="L86" s="68">
        <f t="shared" si="2"/>
        <v>0</v>
      </c>
      <c r="M86" s="21">
        <f t="shared" si="3"/>
        <v>0</v>
      </c>
      <c r="N86" s="26"/>
    </row>
    <row r="87" spans="1:14" ht="70" customHeight="1" x14ac:dyDescent="0.45">
      <c r="A87" s="48">
        <v>84</v>
      </c>
      <c r="B87" s="73" t="s">
        <v>181</v>
      </c>
      <c r="C87" s="84" t="s">
        <v>336</v>
      </c>
      <c r="D87" s="88">
        <v>5000</v>
      </c>
      <c r="E87" s="79"/>
      <c r="F87" s="74" t="s">
        <v>180</v>
      </c>
      <c r="G87" s="82">
        <v>50</v>
      </c>
      <c r="H87" s="23"/>
      <c r="I87" s="27"/>
      <c r="J87" s="27"/>
      <c r="K87" s="25"/>
      <c r="L87" s="68">
        <f t="shared" si="2"/>
        <v>0</v>
      </c>
      <c r="M87" s="21">
        <f t="shared" si="3"/>
        <v>0</v>
      </c>
      <c r="N87" s="26"/>
    </row>
    <row r="88" spans="1:14" ht="70" customHeight="1" x14ac:dyDescent="0.45">
      <c r="A88" s="48">
        <v>85</v>
      </c>
      <c r="B88" s="73" t="s">
        <v>182</v>
      </c>
      <c r="C88" s="84" t="s">
        <v>335</v>
      </c>
      <c r="D88" s="88">
        <v>5000</v>
      </c>
      <c r="E88" s="79"/>
      <c r="F88" s="74" t="s">
        <v>180</v>
      </c>
      <c r="G88" s="82">
        <v>50</v>
      </c>
      <c r="H88" s="23"/>
      <c r="I88" s="27"/>
      <c r="J88" s="27"/>
      <c r="K88" s="25"/>
      <c r="L88" s="68">
        <f t="shared" si="2"/>
        <v>0</v>
      </c>
      <c r="M88" s="21">
        <f t="shared" si="3"/>
        <v>0</v>
      </c>
      <c r="N88" s="26"/>
    </row>
    <row r="89" spans="1:14" ht="70" customHeight="1" x14ac:dyDescent="0.45">
      <c r="A89" s="48">
        <v>86</v>
      </c>
      <c r="B89" s="73" t="s">
        <v>183</v>
      </c>
      <c r="C89" s="84" t="s">
        <v>334</v>
      </c>
      <c r="D89" s="88">
        <v>5000</v>
      </c>
      <c r="E89" s="79"/>
      <c r="F89" s="74" t="s">
        <v>180</v>
      </c>
      <c r="G89" s="82">
        <v>50</v>
      </c>
      <c r="H89" s="23"/>
      <c r="I89" s="27"/>
      <c r="J89" s="27"/>
      <c r="K89" s="25"/>
      <c r="L89" s="68">
        <f t="shared" si="2"/>
        <v>0</v>
      </c>
      <c r="M89" s="21">
        <f t="shared" si="3"/>
        <v>0</v>
      </c>
      <c r="N89" s="26"/>
    </row>
    <row r="90" spans="1:14" ht="70" customHeight="1" x14ac:dyDescent="0.45">
      <c r="A90" s="48">
        <v>87</v>
      </c>
      <c r="B90" s="73" t="s">
        <v>184</v>
      </c>
      <c r="C90" s="84" t="s">
        <v>333</v>
      </c>
      <c r="D90" s="88">
        <v>500</v>
      </c>
      <c r="E90" s="79"/>
      <c r="F90" s="74" t="s">
        <v>169</v>
      </c>
      <c r="G90" s="82">
        <v>500</v>
      </c>
      <c r="H90" s="23"/>
      <c r="I90" s="27"/>
      <c r="J90" s="27"/>
      <c r="K90" s="25"/>
      <c r="L90" s="68">
        <f t="shared" si="2"/>
        <v>0</v>
      </c>
      <c r="M90" s="21">
        <f t="shared" si="3"/>
        <v>0</v>
      </c>
      <c r="N90" s="26"/>
    </row>
    <row r="91" spans="1:14" ht="70" customHeight="1" x14ac:dyDescent="0.45">
      <c r="A91" s="48">
        <v>88</v>
      </c>
      <c r="B91" s="73" t="s">
        <v>185</v>
      </c>
      <c r="C91" s="84" t="s">
        <v>332</v>
      </c>
      <c r="D91" s="88">
        <v>500</v>
      </c>
      <c r="E91" s="79"/>
      <c r="F91" s="74" t="s">
        <v>186</v>
      </c>
      <c r="G91" s="82">
        <v>500</v>
      </c>
      <c r="H91" s="23"/>
      <c r="I91" s="27"/>
      <c r="J91" s="27"/>
      <c r="K91" s="25"/>
      <c r="L91" s="68">
        <f t="shared" si="2"/>
        <v>0</v>
      </c>
      <c r="M91" s="21">
        <f t="shared" si="3"/>
        <v>0</v>
      </c>
      <c r="N91" s="26"/>
    </row>
    <row r="92" spans="1:14" ht="70" customHeight="1" x14ac:dyDescent="0.45">
      <c r="A92" s="48">
        <v>89</v>
      </c>
      <c r="B92" s="73" t="s">
        <v>187</v>
      </c>
      <c r="C92" s="84" t="s">
        <v>188</v>
      </c>
      <c r="D92" s="88">
        <v>100</v>
      </c>
      <c r="E92" s="79"/>
      <c r="F92" s="74" t="s">
        <v>188</v>
      </c>
      <c r="G92" s="82">
        <v>100</v>
      </c>
      <c r="H92" s="23"/>
      <c r="I92" s="27"/>
      <c r="J92" s="27"/>
      <c r="K92" s="25"/>
      <c r="L92" s="68">
        <f t="shared" si="2"/>
        <v>0</v>
      </c>
      <c r="M92" s="21">
        <f t="shared" si="3"/>
        <v>0</v>
      </c>
      <c r="N92" s="26"/>
    </row>
    <row r="93" spans="1:14" ht="70" customHeight="1" x14ac:dyDescent="0.45">
      <c r="A93" s="48">
        <v>90</v>
      </c>
      <c r="B93" s="73" t="s">
        <v>189</v>
      </c>
      <c r="C93" s="84" t="s">
        <v>126</v>
      </c>
      <c r="D93" s="88">
        <v>1000</v>
      </c>
      <c r="E93" s="79"/>
      <c r="F93" s="74" t="s">
        <v>126</v>
      </c>
      <c r="G93" s="82">
        <v>1000</v>
      </c>
      <c r="H93" s="23"/>
      <c r="I93" s="27"/>
      <c r="J93" s="27"/>
      <c r="K93" s="25"/>
      <c r="L93" s="68">
        <f t="shared" si="2"/>
        <v>0</v>
      </c>
      <c r="M93" s="21">
        <f t="shared" si="3"/>
        <v>0</v>
      </c>
      <c r="N93" s="26"/>
    </row>
    <row r="94" spans="1:14" ht="70" customHeight="1" x14ac:dyDescent="0.45">
      <c r="A94" s="48">
        <v>91</v>
      </c>
      <c r="B94" s="73" t="s">
        <v>190</v>
      </c>
      <c r="C94" s="84" t="s">
        <v>331</v>
      </c>
      <c r="D94" s="88">
        <v>5000</v>
      </c>
      <c r="E94" s="79"/>
      <c r="F94" s="74" t="s">
        <v>186</v>
      </c>
      <c r="G94" s="82">
        <v>5000</v>
      </c>
      <c r="H94" s="23"/>
      <c r="I94" s="27"/>
      <c r="J94" s="27"/>
      <c r="K94" s="25"/>
      <c r="L94" s="68">
        <f t="shared" si="2"/>
        <v>0</v>
      </c>
      <c r="M94" s="21">
        <f t="shared" si="3"/>
        <v>0</v>
      </c>
      <c r="N94" s="26"/>
    </row>
    <row r="95" spans="1:14" ht="70" customHeight="1" x14ac:dyDescent="0.45">
      <c r="A95" s="48">
        <v>92</v>
      </c>
      <c r="B95" s="73" t="s">
        <v>191</v>
      </c>
      <c r="C95" s="84" t="s">
        <v>192</v>
      </c>
      <c r="D95" s="88">
        <v>5000</v>
      </c>
      <c r="E95" s="79"/>
      <c r="F95" s="74" t="s">
        <v>192</v>
      </c>
      <c r="G95" s="82">
        <v>100</v>
      </c>
      <c r="H95" s="23"/>
      <c r="I95" s="27"/>
      <c r="J95" s="27"/>
      <c r="K95" s="25"/>
      <c r="L95" s="68">
        <f t="shared" si="2"/>
        <v>0</v>
      </c>
      <c r="M95" s="21">
        <f t="shared" si="3"/>
        <v>0</v>
      </c>
      <c r="N95" s="26"/>
    </row>
    <row r="96" spans="1:14" ht="70" customHeight="1" x14ac:dyDescent="0.45">
      <c r="A96" s="48">
        <v>93</v>
      </c>
      <c r="B96" s="73" t="s">
        <v>193</v>
      </c>
      <c r="C96" s="84" t="s">
        <v>330</v>
      </c>
      <c r="D96" s="88">
        <v>2500</v>
      </c>
      <c r="E96" s="79"/>
      <c r="F96" s="74" t="s">
        <v>88</v>
      </c>
      <c r="G96" s="82">
        <v>250</v>
      </c>
      <c r="H96" s="23"/>
      <c r="I96" s="27"/>
      <c r="J96" s="27"/>
      <c r="K96" s="25"/>
      <c r="L96" s="68">
        <f t="shared" si="2"/>
        <v>0</v>
      </c>
      <c r="M96" s="21">
        <f t="shared" si="3"/>
        <v>0</v>
      </c>
      <c r="N96" s="26"/>
    </row>
    <row r="97" spans="1:14" ht="70" customHeight="1" x14ac:dyDescent="0.45">
      <c r="A97" s="48">
        <v>94</v>
      </c>
      <c r="B97" s="73" t="s">
        <v>194</v>
      </c>
      <c r="C97" s="85" t="s">
        <v>329</v>
      </c>
      <c r="D97" s="88">
        <v>2500</v>
      </c>
      <c r="E97" s="79"/>
      <c r="F97" s="74" t="s">
        <v>88</v>
      </c>
      <c r="G97" s="82">
        <v>250</v>
      </c>
      <c r="H97" s="23"/>
      <c r="I97" s="27"/>
      <c r="J97" s="27"/>
      <c r="K97" s="25"/>
      <c r="L97" s="68">
        <f t="shared" si="2"/>
        <v>0</v>
      </c>
      <c r="M97" s="21">
        <f t="shared" si="3"/>
        <v>0</v>
      </c>
      <c r="N97" s="26"/>
    </row>
    <row r="98" spans="1:14" ht="70" customHeight="1" x14ac:dyDescent="0.45">
      <c r="A98" s="48">
        <v>95</v>
      </c>
      <c r="B98" s="73" t="s">
        <v>195</v>
      </c>
      <c r="C98" s="85" t="s">
        <v>328</v>
      </c>
      <c r="D98" s="88">
        <v>2500</v>
      </c>
      <c r="E98" s="79"/>
      <c r="F98" s="74" t="s">
        <v>88</v>
      </c>
      <c r="G98" s="82">
        <v>250</v>
      </c>
      <c r="H98" s="23"/>
      <c r="I98" s="27"/>
      <c r="J98" s="27"/>
      <c r="K98" s="25"/>
      <c r="L98" s="68">
        <f t="shared" si="2"/>
        <v>0</v>
      </c>
      <c r="M98" s="21">
        <f t="shared" si="3"/>
        <v>0</v>
      </c>
      <c r="N98" s="26"/>
    </row>
    <row r="99" spans="1:14" ht="70" customHeight="1" x14ac:dyDescent="0.45">
      <c r="A99" s="48">
        <v>96</v>
      </c>
      <c r="B99" s="73" t="s">
        <v>196</v>
      </c>
      <c r="C99" s="85" t="s">
        <v>328</v>
      </c>
      <c r="D99" s="88">
        <v>2500</v>
      </c>
      <c r="E99" s="79"/>
      <c r="F99" s="74" t="s">
        <v>88</v>
      </c>
      <c r="G99" s="82">
        <v>250</v>
      </c>
      <c r="H99" s="23"/>
      <c r="I99" s="27"/>
      <c r="J99" s="27"/>
      <c r="K99" s="25"/>
      <c r="L99" s="68">
        <f t="shared" si="2"/>
        <v>0</v>
      </c>
      <c r="M99" s="21">
        <f t="shared" si="3"/>
        <v>0</v>
      </c>
      <c r="N99" s="26"/>
    </row>
    <row r="100" spans="1:14" ht="70" customHeight="1" x14ac:dyDescent="0.45">
      <c r="A100" s="48">
        <v>97</v>
      </c>
      <c r="B100" s="73" t="s">
        <v>197</v>
      </c>
      <c r="C100" s="85" t="s">
        <v>327</v>
      </c>
      <c r="D100" s="88">
        <v>500</v>
      </c>
      <c r="E100" s="79"/>
      <c r="F100" s="74" t="s">
        <v>88</v>
      </c>
      <c r="G100" s="82">
        <v>50</v>
      </c>
      <c r="H100" s="23"/>
      <c r="I100" s="27"/>
      <c r="J100" s="27"/>
      <c r="K100" s="25"/>
      <c r="L100" s="68">
        <f t="shared" si="2"/>
        <v>0</v>
      </c>
      <c r="M100" s="21">
        <f t="shared" si="3"/>
        <v>0</v>
      </c>
      <c r="N100" s="26"/>
    </row>
    <row r="101" spans="1:14" ht="70" customHeight="1" x14ac:dyDescent="0.45">
      <c r="A101" s="48">
        <v>98</v>
      </c>
      <c r="B101" s="73" t="s">
        <v>198</v>
      </c>
      <c r="C101" s="85" t="s">
        <v>326</v>
      </c>
      <c r="D101" s="88">
        <v>1000</v>
      </c>
      <c r="E101" s="79"/>
      <c r="F101" s="74" t="s">
        <v>148</v>
      </c>
      <c r="G101" s="82">
        <v>1000</v>
      </c>
      <c r="H101" s="23"/>
      <c r="I101" s="27"/>
      <c r="J101" s="27"/>
      <c r="K101" s="25"/>
      <c r="L101" s="68">
        <f t="shared" si="2"/>
        <v>0</v>
      </c>
      <c r="M101" s="21">
        <f t="shared" si="3"/>
        <v>0</v>
      </c>
      <c r="N101" s="26"/>
    </row>
    <row r="102" spans="1:14" ht="70" customHeight="1" x14ac:dyDescent="0.45">
      <c r="A102" s="48">
        <v>99</v>
      </c>
      <c r="B102" s="73" t="s">
        <v>199</v>
      </c>
      <c r="C102" s="84" t="s">
        <v>169</v>
      </c>
      <c r="D102" s="88">
        <v>250</v>
      </c>
      <c r="E102" s="79"/>
      <c r="F102" s="74" t="s">
        <v>169</v>
      </c>
      <c r="G102" s="82">
        <v>250</v>
      </c>
      <c r="H102" s="23"/>
      <c r="I102" s="27"/>
      <c r="J102" s="27"/>
      <c r="K102" s="25"/>
      <c r="L102" s="68">
        <f t="shared" si="2"/>
        <v>0</v>
      </c>
      <c r="M102" s="21">
        <f t="shared" si="3"/>
        <v>0</v>
      </c>
      <c r="N102" s="26"/>
    </row>
    <row r="103" spans="1:14" ht="70" customHeight="1" x14ac:dyDescent="0.45">
      <c r="A103" s="48">
        <v>100</v>
      </c>
      <c r="B103" s="73" t="s">
        <v>200</v>
      </c>
      <c r="C103" s="84" t="s">
        <v>169</v>
      </c>
      <c r="D103" s="88">
        <v>500</v>
      </c>
      <c r="E103" s="79"/>
      <c r="F103" s="74" t="s">
        <v>169</v>
      </c>
      <c r="G103" s="82">
        <v>500</v>
      </c>
      <c r="H103" s="23"/>
      <c r="I103" s="27"/>
      <c r="J103" s="27"/>
      <c r="K103" s="25"/>
      <c r="L103" s="68">
        <f t="shared" si="2"/>
        <v>0</v>
      </c>
      <c r="M103" s="21">
        <f t="shared" si="3"/>
        <v>0</v>
      </c>
      <c r="N103" s="26"/>
    </row>
    <row r="104" spans="1:14" ht="70" customHeight="1" x14ac:dyDescent="0.45">
      <c r="A104" s="48">
        <v>101</v>
      </c>
      <c r="B104" s="73" t="s">
        <v>201</v>
      </c>
      <c r="C104" s="84" t="s">
        <v>202</v>
      </c>
      <c r="D104" s="88">
        <v>1000</v>
      </c>
      <c r="E104" s="79"/>
      <c r="F104" s="74" t="s">
        <v>202</v>
      </c>
      <c r="G104" s="82">
        <v>1000</v>
      </c>
      <c r="H104" s="23"/>
      <c r="I104" s="27"/>
      <c r="J104" s="27"/>
      <c r="K104" s="25"/>
      <c r="L104" s="68">
        <f t="shared" si="2"/>
        <v>0</v>
      </c>
      <c r="M104" s="21">
        <f t="shared" si="3"/>
        <v>0</v>
      </c>
      <c r="N104" s="26"/>
    </row>
    <row r="105" spans="1:14" ht="70" customHeight="1" x14ac:dyDescent="0.45">
      <c r="A105" s="48">
        <v>102</v>
      </c>
      <c r="B105" s="73" t="s">
        <v>203</v>
      </c>
      <c r="C105" s="84" t="s">
        <v>88</v>
      </c>
      <c r="D105" s="88">
        <v>25000</v>
      </c>
      <c r="E105" s="79"/>
      <c r="F105" s="74" t="s">
        <v>88</v>
      </c>
      <c r="G105" s="82">
        <v>2500</v>
      </c>
      <c r="H105" s="23"/>
      <c r="I105" s="27"/>
      <c r="J105" s="27"/>
      <c r="K105" s="25"/>
      <c r="L105" s="68">
        <f t="shared" si="2"/>
        <v>0</v>
      </c>
      <c r="M105" s="21">
        <f t="shared" si="3"/>
        <v>0</v>
      </c>
      <c r="N105" s="26"/>
    </row>
    <row r="106" spans="1:14" ht="70" customHeight="1" x14ac:dyDescent="0.45">
      <c r="A106" s="48">
        <v>103</v>
      </c>
      <c r="B106" s="73" t="s">
        <v>204</v>
      </c>
      <c r="C106" s="85" t="s">
        <v>325</v>
      </c>
      <c r="D106" s="88">
        <v>1500</v>
      </c>
      <c r="E106" s="79"/>
      <c r="F106" s="74" t="s">
        <v>148</v>
      </c>
      <c r="G106" s="82">
        <v>1500</v>
      </c>
      <c r="H106" s="23"/>
      <c r="I106" s="27"/>
      <c r="J106" s="27"/>
      <c r="K106" s="25"/>
      <c r="L106" s="68">
        <f t="shared" si="2"/>
        <v>0</v>
      </c>
      <c r="M106" s="21">
        <f t="shared" si="3"/>
        <v>0</v>
      </c>
      <c r="N106" s="26"/>
    </row>
    <row r="107" spans="1:14" ht="70" customHeight="1" x14ac:dyDescent="0.45">
      <c r="A107" s="48">
        <v>104</v>
      </c>
      <c r="B107" s="73" t="s">
        <v>205</v>
      </c>
      <c r="C107" s="85" t="s">
        <v>324</v>
      </c>
      <c r="D107" s="88">
        <v>250</v>
      </c>
      <c r="E107" s="79"/>
      <c r="F107" s="74" t="s">
        <v>169</v>
      </c>
      <c r="G107" s="82">
        <v>250</v>
      </c>
      <c r="H107" s="23"/>
      <c r="I107" s="27"/>
      <c r="J107" s="27"/>
      <c r="K107" s="25"/>
      <c r="L107" s="68">
        <f t="shared" si="2"/>
        <v>0</v>
      </c>
      <c r="M107" s="21">
        <f t="shared" si="3"/>
        <v>0</v>
      </c>
      <c r="N107" s="26"/>
    </row>
    <row r="108" spans="1:14" ht="70" customHeight="1" x14ac:dyDescent="0.45">
      <c r="A108" s="48">
        <v>105</v>
      </c>
      <c r="B108" s="73" t="s">
        <v>206</v>
      </c>
      <c r="C108" s="84" t="s">
        <v>207</v>
      </c>
      <c r="D108" s="88">
        <v>3000</v>
      </c>
      <c r="E108" s="79"/>
      <c r="F108" s="74" t="s">
        <v>207</v>
      </c>
      <c r="G108" s="82">
        <v>1000</v>
      </c>
      <c r="H108" s="23"/>
      <c r="I108" s="27"/>
      <c r="J108" s="27"/>
      <c r="K108" s="25"/>
      <c r="L108" s="68">
        <f t="shared" si="2"/>
        <v>0</v>
      </c>
      <c r="M108" s="21">
        <f t="shared" si="3"/>
        <v>0</v>
      </c>
      <c r="N108" s="26"/>
    </row>
    <row r="109" spans="1:14" ht="70" customHeight="1" x14ac:dyDescent="0.45">
      <c r="A109" s="48">
        <v>106</v>
      </c>
      <c r="B109" s="73" t="s">
        <v>208</v>
      </c>
      <c r="C109" s="85" t="s">
        <v>207</v>
      </c>
      <c r="D109" s="88">
        <v>3000</v>
      </c>
      <c r="E109" s="79"/>
      <c r="F109" s="74" t="s">
        <v>207</v>
      </c>
      <c r="G109" s="82">
        <v>1000</v>
      </c>
      <c r="H109" s="23"/>
      <c r="I109" s="27"/>
      <c r="J109" s="27"/>
      <c r="K109" s="25"/>
      <c r="L109" s="68">
        <f t="shared" si="2"/>
        <v>0</v>
      </c>
      <c r="M109" s="21">
        <f t="shared" si="3"/>
        <v>0</v>
      </c>
      <c r="N109" s="26"/>
    </row>
    <row r="110" spans="1:14" ht="70" customHeight="1" x14ac:dyDescent="0.45">
      <c r="A110" s="48">
        <v>107</v>
      </c>
      <c r="B110" s="73" t="s">
        <v>209</v>
      </c>
      <c r="C110" s="85" t="s">
        <v>323</v>
      </c>
      <c r="D110" s="88">
        <v>1600</v>
      </c>
      <c r="E110" s="79"/>
      <c r="F110" s="74" t="s">
        <v>210</v>
      </c>
      <c r="G110" s="82">
        <v>1500</v>
      </c>
      <c r="H110" s="23"/>
      <c r="I110" s="27"/>
      <c r="J110" s="27"/>
      <c r="K110" s="25"/>
      <c r="L110" s="68">
        <f t="shared" si="2"/>
        <v>0</v>
      </c>
      <c r="M110" s="21">
        <f t="shared" si="3"/>
        <v>0</v>
      </c>
      <c r="N110" s="26"/>
    </row>
    <row r="111" spans="1:14" ht="70" customHeight="1" x14ac:dyDescent="0.45">
      <c r="A111" s="48">
        <v>108</v>
      </c>
      <c r="B111" s="73" t="s">
        <v>211</v>
      </c>
      <c r="C111" s="84" t="s">
        <v>212</v>
      </c>
      <c r="D111" s="88">
        <v>500</v>
      </c>
      <c r="E111" s="79"/>
      <c r="F111" s="74" t="s">
        <v>212</v>
      </c>
      <c r="G111" s="82">
        <v>500</v>
      </c>
      <c r="H111" s="23"/>
      <c r="I111" s="27"/>
      <c r="J111" s="27"/>
      <c r="K111" s="25"/>
      <c r="L111" s="68">
        <f t="shared" si="2"/>
        <v>0</v>
      </c>
      <c r="M111" s="21">
        <f t="shared" si="3"/>
        <v>0</v>
      </c>
      <c r="N111" s="26"/>
    </row>
    <row r="112" spans="1:14" ht="70" customHeight="1" x14ac:dyDescent="0.45">
      <c r="A112" s="48">
        <v>109</v>
      </c>
      <c r="B112" s="73" t="s">
        <v>213</v>
      </c>
      <c r="C112" s="85" t="s">
        <v>322</v>
      </c>
      <c r="D112" s="88">
        <v>1000</v>
      </c>
      <c r="E112" s="79"/>
      <c r="F112" s="74" t="s">
        <v>214</v>
      </c>
      <c r="G112" s="82">
        <v>1000</v>
      </c>
      <c r="H112" s="23"/>
      <c r="I112" s="27"/>
      <c r="J112" s="27"/>
      <c r="K112" s="25"/>
      <c r="L112" s="68">
        <f t="shared" si="2"/>
        <v>0</v>
      </c>
      <c r="M112" s="21">
        <f t="shared" si="3"/>
        <v>0</v>
      </c>
      <c r="N112" s="26"/>
    </row>
    <row r="113" spans="1:14" ht="70" customHeight="1" x14ac:dyDescent="0.45">
      <c r="A113" s="48">
        <v>110</v>
      </c>
      <c r="B113" s="73" t="s">
        <v>215</v>
      </c>
      <c r="C113" s="85" t="s">
        <v>321</v>
      </c>
      <c r="D113" s="88">
        <v>7000</v>
      </c>
      <c r="E113" s="79"/>
      <c r="F113" s="74" t="s">
        <v>216</v>
      </c>
      <c r="G113" s="82">
        <v>500</v>
      </c>
      <c r="H113" s="23"/>
      <c r="I113" s="27"/>
      <c r="J113" s="27"/>
      <c r="K113" s="25"/>
      <c r="L113" s="68">
        <f t="shared" si="2"/>
        <v>0</v>
      </c>
      <c r="M113" s="21">
        <f t="shared" si="3"/>
        <v>0</v>
      </c>
      <c r="N113" s="26"/>
    </row>
    <row r="114" spans="1:14" ht="70" customHeight="1" x14ac:dyDescent="0.45">
      <c r="A114" s="48">
        <v>111</v>
      </c>
      <c r="B114" s="73" t="s">
        <v>217</v>
      </c>
      <c r="C114" s="85" t="s">
        <v>320</v>
      </c>
      <c r="D114" s="88">
        <v>10000</v>
      </c>
      <c r="E114" s="79"/>
      <c r="F114" s="74" t="s">
        <v>88</v>
      </c>
      <c r="G114" s="82">
        <v>1000</v>
      </c>
      <c r="H114" s="23"/>
      <c r="I114" s="27"/>
      <c r="J114" s="27"/>
      <c r="K114" s="25"/>
      <c r="L114" s="68">
        <f t="shared" si="2"/>
        <v>0</v>
      </c>
      <c r="M114" s="21">
        <f t="shared" si="3"/>
        <v>0</v>
      </c>
      <c r="N114" s="26"/>
    </row>
    <row r="115" spans="1:14" ht="70" customHeight="1" x14ac:dyDescent="0.45">
      <c r="A115" s="48">
        <v>112</v>
      </c>
      <c r="B115" s="73" t="s">
        <v>218</v>
      </c>
      <c r="C115" s="84" t="s">
        <v>148</v>
      </c>
      <c r="D115" s="88">
        <v>500</v>
      </c>
      <c r="E115" s="79"/>
      <c r="F115" s="74" t="s">
        <v>148</v>
      </c>
      <c r="G115" s="82">
        <v>500</v>
      </c>
      <c r="H115" s="23"/>
      <c r="I115" s="27"/>
      <c r="J115" s="27"/>
      <c r="K115" s="25"/>
      <c r="L115" s="68">
        <f t="shared" si="2"/>
        <v>0</v>
      </c>
      <c r="M115" s="21">
        <f t="shared" si="3"/>
        <v>0</v>
      </c>
      <c r="N115" s="26"/>
    </row>
    <row r="116" spans="1:14" ht="70" customHeight="1" x14ac:dyDescent="0.45">
      <c r="A116" s="48">
        <v>113</v>
      </c>
      <c r="B116" s="73" t="s">
        <v>219</v>
      </c>
      <c r="C116" s="85" t="s">
        <v>303</v>
      </c>
      <c r="D116" s="88">
        <v>2500</v>
      </c>
      <c r="E116" s="79"/>
      <c r="F116" s="74" t="s">
        <v>220</v>
      </c>
      <c r="G116" s="82">
        <v>250</v>
      </c>
      <c r="H116" s="23"/>
      <c r="I116" s="27"/>
      <c r="J116" s="27"/>
      <c r="K116" s="25"/>
      <c r="L116" s="68">
        <f t="shared" si="2"/>
        <v>0</v>
      </c>
      <c r="M116" s="21">
        <f t="shared" si="3"/>
        <v>0</v>
      </c>
      <c r="N116" s="26"/>
    </row>
    <row r="117" spans="1:14" ht="70" customHeight="1" x14ac:dyDescent="0.45">
      <c r="A117" s="48">
        <v>114</v>
      </c>
      <c r="B117" s="73" t="s">
        <v>221</v>
      </c>
      <c r="C117" s="85" t="s">
        <v>319</v>
      </c>
      <c r="D117" s="88">
        <v>2500</v>
      </c>
      <c r="E117" s="79"/>
      <c r="F117" s="74" t="s">
        <v>88</v>
      </c>
      <c r="G117" s="82">
        <v>250</v>
      </c>
      <c r="H117" s="23"/>
      <c r="I117" s="27"/>
      <c r="J117" s="27"/>
      <c r="K117" s="25"/>
      <c r="L117" s="68">
        <f t="shared" si="2"/>
        <v>0</v>
      </c>
      <c r="M117" s="21">
        <f t="shared" si="3"/>
        <v>0</v>
      </c>
      <c r="N117" s="26"/>
    </row>
    <row r="118" spans="1:14" ht="70" customHeight="1" x14ac:dyDescent="0.45">
      <c r="A118" s="48">
        <v>115</v>
      </c>
      <c r="B118" s="73" t="s">
        <v>222</v>
      </c>
      <c r="C118" s="84" t="s">
        <v>223</v>
      </c>
      <c r="D118" s="88">
        <v>12000</v>
      </c>
      <c r="E118" s="79"/>
      <c r="F118" s="74" t="s">
        <v>223</v>
      </c>
      <c r="G118" s="82">
        <v>500</v>
      </c>
      <c r="H118" s="23"/>
      <c r="I118" s="27"/>
      <c r="J118" s="27"/>
      <c r="K118" s="25"/>
      <c r="L118" s="68">
        <f t="shared" si="2"/>
        <v>0</v>
      </c>
      <c r="M118" s="21">
        <f t="shared" si="3"/>
        <v>0</v>
      </c>
      <c r="N118" s="26"/>
    </row>
    <row r="119" spans="1:14" ht="70" customHeight="1" x14ac:dyDescent="0.45">
      <c r="A119" s="48">
        <v>116</v>
      </c>
      <c r="B119" s="73" t="s">
        <v>224</v>
      </c>
      <c r="C119" s="85" t="s">
        <v>318</v>
      </c>
      <c r="D119" s="88">
        <v>5000</v>
      </c>
      <c r="E119" s="79"/>
      <c r="F119" s="74" t="s">
        <v>88</v>
      </c>
      <c r="G119" s="82">
        <v>500</v>
      </c>
      <c r="H119" s="23"/>
      <c r="I119" s="27"/>
      <c r="J119" s="27"/>
      <c r="K119" s="25"/>
      <c r="L119" s="68">
        <f t="shared" si="2"/>
        <v>0</v>
      </c>
      <c r="M119" s="21">
        <f t="shared" si="3"/>
        <v>0</v>
      </c>
      <c r="N119" s="26"/>
    </row>
    <row r="120" spans="1:14" ht="70" customHeight="1" x14ac:dyDescent="0.45">
      <c r="A120" s="48">
        <v>117</v>
      </c>
      <c r="B120" s="73" t="s">
        <v>225</v>
      </c>
      <c r="C120" s="85" t="s">
        <v>317</v>
      </c>
      <c r="D120" s="88">
        <v>5000</v>
      </c>
      <c r="E120" s="79"/>
      <c r="F120" s="74" t="s">
        <v>88</v>
      </c>
      <c r="G120" s="82">
        <v>500</v>
      </c>
      <c r="H120" s="23"/>
      <c r="I120" s="27"/>
      <c r="J120" s="27"/>
      <c r="K120" s="25"/>
      <c r="L120" s="68">
        <f t="shared" si="2"/>
        <v>0</v>
      </c>
      <c r="M120" s="21">
        <f t="shared" si="3"/>
        <v>0</v>
      </c>
      <c r="N120" s="26"/>
    </row>
    <row r="121" spans="1:14" ht="70" customHeight="1" x14ac:dyDescent="0.45">
      <c r="A121" s="48">
        <v>118</v>
      </c>
      <c r="B121" s="73" t="s">
        <v>226</v>
      </c>
      <c r="C121" s="84" t="s">
        <v>227</v>
      </c>
      <c r="D121" s="88">
        <v>5000</v>
      </c>
      <c r="E121" s="79"/>
      <c r="F121" s="74" t="s">
        <v>227</v>
      </c>
      <c r="G121" s="82">
        <v>200</v>
      </c>
      <c r="H121" s="23"/>
      <c r="I121" s="27"/>
      <c r="J121" s="27"/>
      <c r="K121" s="25"/>
      <c r="L121" s="68">
        <f t="shared" si="2"/>
        <v>0</v>
      </c>
      <c r="M121" s="21">
        <f t="shared" si="3"/>
        <v>0</v>
      </c>
      <c r="N121" s="26"/>
    </row>
    <row r="122" spans="1:14" ht="70" customHeight="1" x14ac:dyDescent="0.45">
      <c r="A122" s="48">
        <v>119</v>
      </c>
      <c r="B122" s="73" t="s">
        <v>228</v>
      </c>
      <c r="C122" s="84" t="s">
        <v>130</v>
      </c>
      <c r="D122" s="88">
        <v>25</v>
      </c>
      <c r="E122" s="79"/>
      <c r="F122" s="74" t="s">
        <v>130</v>
      </c>
      <c r="G122" s="82">
        <v>25</v>
      </c>
      <c r="H122" s="23"/>
      <c r="I122" s="27"/>
      <c r="J122" s="27"/>
      <c r="K122" s="25"/>
      <c r="L122" s="68">
        <f t="shared" si="2"/>
        <v>0</v>
      </c>
      <c r="M122" s="21">
        <f t="shared" si="3"/>
        <v>0</v>
      </c>
      <c r="N122" s="26"/>
    </row>
    <row r="123" spans="1:14" ht="70" customHeight="1" x14ac:dyDescent="0.45">
      <c r="A123" s="48">
        <v>120</v>
      </c>
      <c r="B123" s="73" t="s">
        <v>229</v>
      </c>
      <c r="C123" s="84" t="s">
        <v>230</v>
      </c>
      <c r="D123" s="88">
        <v>125</v>
      </c>
      <c r="E123" s="79"/>
      <c r="F123" s="74" t="s">
        <v>230</v>
      </c>
      <c r="G123" s="82">
        <v>25</v>
      </c>
      <c r="H123" s="23"/>
      <c r="I123" s="27"/>
      <c r="J123" s="27"/>
      <c r="K123" s="25"/>
      <c r="L123" s="68">
        <f t="shared" si="2"/>
        <v>0</v>
      </c>
      <c r="M123" s="21">
        <f t="shared" si="3"/>
        <v>0</v>
      </c>
      <c r="N123" s="26"/>
    </row>
    <row r="124" spans="1:14" ht="70" customHeight="1" x14ac:dyDescent="0.45">
      <c r="A124" s="48">
        <v>121</v>
      </c>
      <c r="B124" s="73" t="s">
        <v>231</v>
      </c>
      <c r="C124" s="84" t="s">
        <v>232</v>
      </c>
      <c r="D124" s="88">
        <v>25</v>
      </c>
      <c r="E124" s="79"/>
      <c r="F124" s="74" t="s">
        <v>232</v>
      </c>
      <c r="G124" s="82">
        <v>25</v>
      </c>
      <c r="H124" s="23"/>
      <c r="I124" s="27"/>
      <c r="J124" s="27"/>
      <c r="K124" s="25"/>
      <c r="L124" s="68">
        <f t="shared" si="2"/>
        <v>0</v>
      </c>
      <c r="M124" s="21">
        <f t="shared" si="3"/>
        <v>0</v>
      </c>
      <c r="N124" s="26"/>
    </row>
    <row r="125" spans="1:14" ht="70" customHeight="1" x14ac:dyDescent="0.45">
      <c r="A125" s="48">
        <v>122</v>
      </c>
      <c r="B125" s="73" t="s">
        <v>233</v>
      </c>
      <c r="C125" s="84" t="s">
        <v>234</v>
      </c>
      <c r="D125" s="88">
        <v>25</v>
      </c>
      <c r="E125" s="79"/>
      <c r="F125" s="74" t="s">
        <v>234</v>
      </c>
      <c r="G125" s="82">
        <v>25</v>
      </c>
      <c r="H125" s="23"/>
      <c r="I125" s="27"/>
      <c r="J125" s="27"/>
      <c r="K125" s="25"/>
      <c r="L125" s="68">
        <f t="shared" si="2"/>
        <v>0</v>
      </c>
      <c r="M125" s="21">
        <f t="shared" si="3"/>
        <v>0</v>
      </c>
      <c r="N125" s="26"/>
    </row>
    <row r="126" spans="1:14" ht="70" customHeight="1" x14ac:dyDescent="0.45">
      <c r="A126" s="48">
        <v>123</v>
      </c>
      <c r="B126" s="73" t="s">
        <v>235</v>
      </c>
      <c r="C126" s="84" t="s">
        <v>210</v>
      </c>
      <c r="D126" s="88">
        <v>500</v>
      </c>
      <c r="E126" s="79"/>
      <c r="F126" s="74" t="s">
        <v>210</v>
      </c>
      <c r="G126" s="82">
        <v>500</v>
      </c>
      <c r="H126" s="23"/>
      <c r="I126" s="27"/>
      <c r="J126" s="27"/>
      <c r="K126" s="25"/>
      <c r="L126" s="68">
        <f t="shared" si="2"/>
        <v>0</v>
      </c>
      <c r="M126" s="21">
        <f t="shared" si="3"/>
        <v>0</v>
      </c>
      <c r="N126" s="26"/>
    </row>
    <row r="127" spans="1:14" ht="70" customHeight="1" x14ac:dyDescent="0.45">
      <c r="A127" s="48">
        <v>124</v>
      </c>
      <c r="B127" s="73" t="s">
        <v>236</v>
      </c>
      <c r="C127" s="85" t="s">
        <v>126</v>
      </c>
      <c r="D127" s="88">
        <v>500</v>
      </c>
      <c r="E127" s="79"/>
      <c r="F127" s="74" t="s">
        <v>126</v>
      </c>
      <c r="G127" s="82">
        <v>500</v>
      </c>
      <c r="H127" s="23"/>
      <c r="I127" s="27"/>
      <c r="J127" s="27"/>
      <c r="K127" s="25"/>
      <c r="L127" s="68">
        <f t="shared" si="2"/>
        <v>0</v>
      </c>
      <c r="M127" s="21">
        <f t="shared" si="3"/>
        <v>0</v>
      </c>
      <c r="N127" s="26"/>
    </row>
    <row r="128" spans="1:14" ht="70" customHeight="1" x14ac:dyDescent="0.45">
      <c r="A128" s="48">
        <v>125</v>
      </c>
      <c r="B128" s="73" t="s">
        <v>237</v>
      </c>
      <c r="C128" s="85" t="s">
        <v>316</v>
      </c>
      <c r="D128" s="88">
        <v>500</v>
      </c>
      <c r="E128" s="79"/>
      <c r="F128" s="74" t="s">
        <v>238</v>
      </c>
      <c r="G128" s="82">
        <v>500</v>
      </c>
      <c r="H128" s="23"/>
      <c r="I128" s="27"/>
      <c r="J128" s="27"/>
      <c r="K128" s="25"/>
      <c r="L128" s="68">
        <f t="shared" si="2"/>
        <v>0</v>
      </c>
      <c r="M128" s="21">
        <f t="shared" si="3"/>
        <v>0</v>
      </c>
      <c r="N128" s="26"/>
    </row>
    <row r="129" spans="1:14" ht="70" customHeight="1" x14ac:dyDescent="0.45">
      <c r="A129" s="48">
        <v>126</v>
      </c>
      <c r="B129" s="73" t="s">
        <v>239</v>
      </c>
      <c r="C129" s="85" t="s">
        <v>315</v>
      </c>
      <c r="D129" s="88">
        <v>100</v>
      </c>
      <c r="E129" s="79"/>
      <c r="F129" s="74" t="s">
        <v>202</v>
      </c>
      <c r="G129" s="82">
        <v>100</v>
      </c>
      <c r="H129" s="23"/>
      <c r="I129" s="27"/>
      <c r="J129" s="27"/>
      <c r="K129" s="25"/>
      <c r="L129" s="68">
        <f t="shared" si="2"/>
        <v>0</v>
      </c>
      <c r="M129" s="21">
        <f t="shared" si="3"/>
        <v>0</v>
      </c>
      <c r="N129" s="26"/>
    </row>
    <row r="130" spans="1:14" ht="70" customHeight="1" x14ac:dyDescent="0.45">
      <c r="A130" s="48">
        <v>127</v>
      </c>
      <c r="B130" s="73" t="s">
        <v>240</v>
      </c>
      <c r="C130" s="85" t="s">
        <v>314</v>
      </c>
      <c r="D130" s="88">
        <v>100</v>
      </c>
      <c r="E130" s="79"/>
      <c r="F130" s="74" t="s">
        <v>169</v>
      </c>
      <c r="G130" s="82">
        <v>100</v>
      </c>
      <c r="H130" s="23"/>
      <c r="I130" s="27"/>
      <c r="J130" s="27"/>
      <c r="K130" s="25"/>
      <c r="L130" s="68">
        <f t="shared" si="2"/>
        <v>0</v>
      </c>
      <c r="M130" s="21">
        <f t="shared" si="3"/>
        <v>0</v>
      </c>
      <c r="N130" s="26"/>
    </row>
    <row r="131" spans="1:14" ht="70" customHeight="1" x14ac:dyDescent="0.45">
      <c r="A131" s="48">
        <v>128</v>
      </c>
      <c r="B131" s="73" t="s">
        <v>241</v>
      </c>
      <c r="C131" s="85" t="s">
        <v>313</v>
      </c>
      <c r="D131" s="88">
        <v>5000</v>
      </c>
      <c r="E131" s="79"/>
      <c r="F131" s="74" t="s">
        <v>242</v>
      </c>
      <c r="G131" s="82">
        <v>500</v>
      </c>
      <c r="H131" s="23"/>
      <c r="I131" s="27"/>
      <c r="J131" s="27"/>
      <c r="K131" s="25"/>
      <c r="L131" s="68">
        <f t="shared" si="2"/>
        <v>0</v>
      </c>
      <c r="M131" s="21">
        <f t="shared" si="3"/>
        <v>0</v>
      </c>
      <c r="N131" s="26"/>
    </row>
    <row r="132" spans="1:14" ht="70" customHeight="1" x14ac:dyDescent="0.45">
      <c r="A132" s="48">
        <v>129</v>
      </c>
      <c r="B132" s="73" t="s">
        <v>243</v>
      </c>
      <c r="C132" s="85" t="s">
        <v>312</v>
      </c>
      <c r="D132" s="88">
        <v>5000</v>
      </c>
      <c r="E132" s="79"/>
      <c r="F132" s="74" t="s">
        <v>242</v>
      </c>
      <c r="G132" s="82">
        <v>500</v>
      </c>
      <c r="H132" s="23"/>
      <c r="I132" s="27"/>
      <c r="J132" s="27"/>
      <c r="K132" s="25"/>
      <c r="L132" s="68">
        <f t="shared" si="2"/>
        <v>0</v>
      </c>
      <c r="M132" s="21">
        <f t="shared" si="3"/>
        <v>0</v>
      </c>
      <c r="N132" s="26"/>
    </row>
    <row r="133" spans="1:14" ht="70" customHeight="1" x14ac:dyDescent="0.45">
      <c r="A133" s="48">
        <v>130</v>
      </c>
      <c r="B133" s="73" t="s">
        <v>244</v>
      </c>
      <c r="C133" s="85" t="s">
        <v>311</v>
      </c>
      <c r="D133" s="88">
        <v>5000</v>
      </c>
      <c r="E133" s="79"/>
      <c r="F133" s="74" t="s">
        <v>242</v>
      </c>
      <c r="G133" s="82">
        <v>500</v>
      </c>
      <c r="H133" s="23"/>
      <c r="I133" s="27"/>
      <c r="J133" s="27"/>
      <c r="K133" s="25"/>
      <c r="L133" s="68">
        <f t="shared" ref="L133:L144" si="4">J133*I133</f>
        <v>0</v>
      </c>
      <c r="M133" s="21">
        <f t="shared" ref="M133:M144" si="5">K133*I133</f>
        <v>0</v>
      </c>
      <c r="N133" s="26"/>
    </row>
    <row r="134" spans="1:14" ht="70" customHeight="1" x14ac:dyDescent="0.45">
      <c r="A134" s="48">
        <v>131</v>
      </c>
      <c r="B134" s="73" t="s">
        <v>245</v>
      </c>
      <c r="C134" s="85" t="s">
        <v>310</v>
      </c>
      <c r="D134" s="88">
        <v>1000</v>
      </c>
      <c r="E134" s="79"/>
      <c r="F134" s="74" t="s">
        <v>88</v>
      </c>
      <c r="G134" s="82">
        <v>100</v>
      </c>
      <c r="H134" s="23"/>
      <c r="I134" s="27"/>
      <c r="J134" s="27"/>
      <c r="K134" s="25"/>
      <c r="L134" s="68">
        <f t="shared" si="4"/>
        <v>0</v>
      </c>
      <c r="M134" s="21">
        <f t="shared" si="5"/>
        <v>0</v>
      </c>
      <c r="N134" s="26"/>
    </row>
    <row r="135" spans="1:14" ht="70" customHeight="1" x14ac:dyDescent="0.45">
      <c r="A135" s="48">
        <v>132</v>
      </c>
      <c r="B135" s="73" t="s">
        <v>246</v>
      </c>
      <c r="C135" s="85" t="s">
        <v>309</v>
      </c>
      <c r="D135" s="88">
        <v>500</v>
      </c>
      <c r="E135" s="79"/>
      <c r="F135" s="74" t="s">
        <v>88</v>
      </c>
      <c r="G135" s="82">
        <v>50</v>
      </c>
      <c r="H135" s="23"/>
      <c r="I135" s="27"/>
      <c r="J135" s="27"/>
      <c r="K135" s="25"/>
      <c r="L135" s="68">
        <f t="shared" si="4"/>
        <v>0</v>
      </c>
      <c r="M135" s="21">
        <f t="shared" si="5"/>
        <v>0</v>
      </c>
      <c r="N135" s="26"/>
    </row>
    <row r="136" spans="1:14" ht="70" customHeight="1" x14ac:dyDescent="0.45">
      <c r="A136" s="48">
        <v>133</v>
      </c>
      <c r="B136" s="73" t="s">
        <v>247</v>
      </c>
      <c r="C136" s="85" t="s">
        <v>308</v>
      </c>
      <c r="D136" s="88">
        <v>500</v>
      </c>
      <c r="E136" s="79"/>
      <c r="F136" s="74" t="s">
        <v>148</v>
      </c>
      <c r="G136" s="82">
        <v>500</v>
      </c>
      <c r="H136" s="23"/>
      <c r="I136" s="27"/>
      <c r="J136" s="27"/>
      <c r="K136" s="25"/>
      <c r="L136" s="68">
        <f t="shared" si="4"/>
        <v>0</v>
      </c>
      <c r="M136" s="21">
        <f t="shared" si="5"/>
        <v>0</v>
      </c>
      <c r="N136" s="26"/>
    </row>
    <row r="137" spans="1:14" ht="70" customHeight="1" x14ac:dyDescent="0.45">
      <c r="A137" s="48">
        <v>134</v>
      </c>
      <c r="B137" s="73" t="s">
        <v>248</v>
      </c>
      <c r="C137" s="85" t="s">
        <v>307</v>
      </c>
      <c r="D137" s="88">
        <v>500</v>
      </c>
      <c r="E137" s="79"/>
      <c r="F137" s="74" t="s">
        <v>148</v>
      </c>
      <c r="G137" s="82">
        <v>500</v>
      </c>
      <c r="H137" s="23"/>
      <c r="I137" s="27"/>
      <c r="J137" s="27"/>
      <c r="K137" s="25"/>
      <c r="L137" s="68">
        <f t="shared" si="4"/>
        <v>0</v>
      </c>
      <c r="M137" s="21">
        <f t="shared" si="5"/>
        <v>0</v>
      </c>
      <c r="N137" s="26"/>
    </row>
    <row r="138" spans="1:14" ht="70" customHeight="1" x14ac:dyDescent="0.45">
      <c r="A138" s="48">
        <v>135</v>
      </c>
      <c r="B138" s="73" t="s">
        <v>249</v>
      </c>
      <c r="C138" s="85" t="s">
        <v>306</v>
      </c>
      <c r="D138" s="88">
        <v>500</v>
      </c>
      <c r="E138" s="79"/>
      <c r="F138" s="74" t="s">
        <v>148</v>
      </c>
      <c r="G138" s="82">
        <v>500</v>
      </c>
      <c r="H138" s="23"/>
      <c r="I138" s="27"/>
      <c r="J138" s="27"/>
      <c r="K138" s="25"/>
      <c r="L138" s="68">
        <f t="shared" si="4"/>
        <v>0</v>
      </c>
      <c r="M138" s="21">
        <f t="shared" si="5"/>
        <v>0</v>
      </c>
      <c r="N138" s="26"/>
    </row>
    <row r="139" spans="1:14" ht="70" customHeight="1" x14ac:dyDescent="0.45">
      <c r="A139" s="48">
        <v>136</v>
      </c>
      <c r="B139" s="73" t="s">
        <v>250</v>
      </c>
      <c r="C139" s="85" t="s">
        <v>306</v>
      </c>
      <c r="D139" s="88">
        <v>500</v>
      </c>
      <c r="E139" s="79"/>
      <c r="F139" s="74" t="s">
        <v>251</v>
      </c>
      <c r="G139" s="82">
        <v>500</v>
      </c>
      <c r="H139" s="23"/>
      <c r="I139" s="27"/>
      <c r="J139" s="27"/>
      <c r="K139" s="25"/>
      <c r="L139" s="68">
        <f t="shared" si="4"/>
        <v>0</v>
      </c>
      <c r="M139" s="21">
        <f t="shared" si="5"/>
        <v>0</v>
      </c>
      <c r="N139" s="26"/>
    </row>
    <row r="140" spans="1:14" ht="70" customHeight="1" x14ac:dyDescent="0.45">
      <c r="A140" s="48">
        <v>137</v>
      </c>
      <c r="B140" s="73" t="s">
        <v>252</v>
      </c>
      <c r="C140" s="85" t="s">
        <v>305</v>
      </c>
      <c r="D140" s="88">
        <v>500</v>
      </c>
      <c r="E140" s="79"/>
      <c r="F140" s="74" t="s">
        <v>88</v>
      </c>
      <c r="G140" s="82">
        <v>50</v>
      </c>
      <c r="H140" s="23"/>
      <c r="I140" s="27"/>
      <c r="J140" s="27"/>
      <c r="K140" s="25"/>
      <c r="L140" s="68">
        <f t="shared" si="4"/>
        <v>0</v>
      </c>
      <c r="M140" s="21">
        <f t="shared" si="5"/>
        <v>0</v>
      </c>
      <c r="N140" s="26"/>
    </row>
    <row r="141" spans="1:14" ht="70" customHeight="1" x14ac:dyDescent="0.45">
      <c r="A141" s="48">
        <v>138</v>
      </c>
      <c r="B141" s="73" t="s">
        <v>253</v>
      </c>
      <c r="C141" s="84" t="s">
        <v>238</v>
      </c>
      <c r="D141" s="88">
        <v>250</v>
      </c>
      <c r="E141" s="79"/>
      <c r="F141" s="74" t="s">
        <v>238</v>
      </c>
      <c r="G141" s="82">
        <v>250</v>
      </c>
      <c r="H141" s="23"/>
      <c r="I141" s="27"/>
      <c r="J141" s="27"/>
      <c r="K141" s="25"/>
      <c r="L141" s="68">
        <f t="shared" si="4"/>
        <v>0</v>
      </c>
      <c r="M141" s="21">
        <f t="shared" si="5"/>
        <v>0</v>
      </c>
      <c r="N141" s="26"/>
    </row>
    <row r="142" spans="1:14" ht="70" customHeight="1" x14ac:dyDescent="0.45">
      <c r="A142" s="48">
        <v>139</v>
      </c>
      <c r="B142" s="73" t="s">
        <v>254</v>
      </c>
      <c r="C142" s="84" t="s">
        <v>255</v>
      </c>
      <c r="D142" s="88">
        <v>20</v>
      </c>
      <c r="E142" s="79"/>
      <c r="F142" s="74" t="s">
        <v>255</v>
      </c>
      <c r="G142" s="82">
        <v>20</v>
      </c>
      <c r="H142" s="23"/>
      <c r="I142" s="27"/>
      <c r="J142" s="27"/>
      <c r="K142" s="25"/>
      <c r="L142" s="68">
        <f t="shared" si="4"/>
        <v>0</v>
      </c>
      <c r="M142" s="21">
        <f t="shared" si="5"/>
        <v>0</v>
      </c>
      <c r="N142" s="26"/>
    </row>
    <row r="143" spans="1:14" ht="70" customHeight="1" x14ac:dyDescent="0.45">
      <c r="A143" s="48">
        <v>140</v>
      </c>
      <c r="B143" s="73" t="s">
        <v>256</v>
      </c>
      <c r="C143" s="84" t="s">
        <v>123</v>
      </c>
      <c r="D143" s="88">
        <v>2000</v>
      </c>
      <c r="E143" s="79"/>
      <c r="F143" s="74" t="s">
        <v>123</v>
      </c>
      <c r="G143" s="82">
        <v>2000</v>
      </c>
      <c r="H143" s="23"/>
      <c r="I143" s="27"/>
      <c r="J143" s="27"/>
      <c r="K143" s="25"/>
      <c r="L143" s="68">
        <f t="shared" si="4"/>
        <v>0</v>
      </c>
      <c r="M143" s="21">
        <f t="shared" si="5"/>
        <v>0</v>
      </c>
      <c r="N143" s="26"/>
    </row>
    <row r="144" spans="1:14" ht="70" customHeight="1" x14ac:dyDescent="0.45">
      <c r="A144" s="48">
        <v>141</v>
      </c>
      <c r="B144" s="80" t="s">
        <v>257</v>
      </c>
      <c r="C144" s="86" t="s">
        <v>258</v>
      </c>
      <c r="D144" s="89">
        <v>2000</v>
      </c>
      <c r="E144" s="79"/>
      <c r="F144" s="81" t="s">
        <v>258</v>
      </c>
      <c r="G144" s="83">
        <v>2000</v>
      </c>
      <c r="H144" s="23"/>
      <c r="I144" s="27"/>
      <c r="J144" s="27"/>
      <c r="K144" s="25"/>
      <c r="L144" s="68">
        <f t="shared" si="4"/>
        <v>0</v>
      </c>
      <c r="M144" s="21">
        <f t="shared" si="5"/>
        <v>0</v>
      </c>
      <c r="N144" s="26"/>
    </row>
    <row r="145" spans="1:14" ht="17.25" customHeight="1" x14ac:dyDescent="0.3">
      <c r="A145" s="185"/>
      <c r="B145" s="186"/>
      <c r="C145" s="186"/>
      <c r="D145" s="186"/>
      <c r="E145" s="186"/>
      <c r="F145" s="186"/>
      <c r="G145" s="186"/>
      <c r="H145" s="186"/>
      <c r="I145" s="187"/>
      <c r="J145" s="64" t="s">
        <v>55</v>
      </c>
      <c r="K145" s="14" t="s">
        <v>55</v>
      </c>
      <c r="L145" s="69" t="s">
        <v>60</v>
      </c>
      <c r="M145" s="14" t="s">
        <v>61</v>
      </c>
      <c r="N145" s="191"/>
    </row>
    <row r="146" spans="1:14" ht="35.5" customHeight="1" x14ac:dyDescent="0.3">
      <c r="A146" s="188"/>
      <c r="B146" s="189"/>
      <c r="C146" s="189"/>
      <c r="D146" s="189"/>
      <c r="E146" s="189"/>
      <c r="F146" s="189"/>
      <c r="G146" s="189"/>
      <c r="H146" s="189"/>
      <c r="I146" s="190"/>
      <c r="J146" s="63">
        <f>SUM(J4:J144)</f>
        <v>0</v>
      </c>
      <c r="K146" s="13">
        <f>SUM(K4:K43)</f>
        <v>0</v>
      </c>
      <c r="L146" s="70">
        <f>SUM(L4:L144)</f>
        <v>0</v>
      </c>
      <c r="M146" s="13">
        <f>SUM(M4:M144)</f>
        <v>0</v>
      </c>
      <c r="N146" s="192"/>
    </row>
    <row r="147" spans="1:14" ht="139.9" hidden="1" customHeight="1" x14ac:dyDescent="0.45">
      <c r="A147" s="29">
        <v>41</v>
      </c>
      <c r="B147" s="30"/>
      <c r="C147" s="30"/>
      <c r="D147" s="65"/>
      <c r="E147" s="30"/>
      <c r="F147" s="30"/>
      <c r="G147" s="31"/>
      <c r="H147" s="32"/>
      <c r="I147" s="33"/>
      <c r="J147" s="33"/>
      <c r="K147" s="34"/>
      <c r="L147" s="71">
        <f t="shared" ref="L147:L178" si="6">K147*I147</f>
        <v>0</v>
      </c>
      <c r="M147" s="35"/>
      <c r="N147" s="36"/>
    </row>
    <row r="148" spans="1:14" ht="139.9" hidden="1" customHeight="1" x14ac:dyDescent="0.45">
      <c r="A148" s="29">
        <v>42</v>
      </c>
      <c r="B148" s="30"/>
      <c r="C148" s="30"/>
      <c r="D148" s="65"/>
      <c r="E148" s="30"/>
      <c r="F148" s="30"/>
      <c r="G148" s="31"/>
      <c r="H148" s="32"/>
      <c r="I148" s="33"/>
      <c r="J148" s="33"/>
      <c r="K148" s="34"/>
      <c r="L148" s="71">
        <f t="shared" si="6"/>
        <v>0</v>
      </c>
      <c r="M148" s="35"/>
      <c r="N148" s="36"/>
    </row>
    <row r="149" spans="1:14" ht="139.9" hidden="1" customHeight="1" x14ac:dyDescent="0.45">
      <c r="A149" s="29">
        <v>43</v>
      </c>
      <c r="B149" s="30"/>
      <c r="C149" s="30"/>
      <c r="D149" s="65"/>
      <c r="E149" s="30"/>
      <c r="F149" s="30"/>
      <c r="G149" s="31"/>
      <c r="H149" s="32"/>
      <c r="I149" s="33"/>
      <c r="J149" s="33"/>
      <c r="K149" s="34"/>
      <c r="L149" s="71">
        <f t="shared" si="6"/>
        <v>0</v>
      </c>
      <c r="M149" s="35"/>
      <c r="N149" s="36"/>
    </row>
    <row r="150" spans="1:14" ht="139.9" hidden="1" customHeight="1" x14ac:dyDescent="0.45">
      <c r="A150" s="29">
        <v>44</v>
      </c>
      <c r="B150" s="30"/>
      <c r="C150" s="30"/>
      <c r="D150" s="65"/>
      <c r="E150" s="30"/>
      <c r="F150" s="30"/>
      <c r="G150" s="31"/>
      <c r="H150" s="32"/>
      <c r="I150" s="33"/>
      <c r="J150" s="33"/>
      <c r="K150" s="34"/>
      <c r="L150" s="71">
        <f t="shared" si="6"/>
        <v>0</v>
      </c>
      <c r="M150" s="35"/>
      <c r="N150" s="36"/>
    </row>
    <row r="151" spans="1:14" ht="139.9" hidden="1" customHeight="1" x14ac:dyDescent="0.45">
      <c r="A151" s="29">
        <v>45</v>
      </c>
      <c r="B151" s="30"/>
      <c r="C151" s="30"/>
      <c r="D151" s="65"/>
      <c r="E151" s="30"/>
      <c r="F151" s="30"/>
      <c r="G151" s="31"/>
      <c r="H151" s="32"/>
      <c r="I151" s="33"/>
      <c r="J151" s="33"/>
      <c r="K151" s="34"/>
      <c r="L151" s="71">
        <f t="shared" si="6"/>
        <v>0</v>
      </c>
      <c r="M151" s="35"/>
      <c r="N151" s="36"/>
    </row>
    <row r="152" spans="1:14" ht="139.9" hidden="1" customHeight="1" x14ac:dyDescent="0.45">
      <c r="A152" s="29">
        <v>46</v>
      </c>
      <c r="B152" s="30"/>
      <c r="C152" s="30"/>
      <c r="D152" s="65"/>
      <c r="E152" s="30"/>
      <c r="F152" s="30"/>
      <c r="G152" s="31"/>
      <c r="H152" s="32"/>
      <c r="I152" s="33"/>
      <c r="J152" s="33"/>
      <c r="K152" s="34"/>
      <c r="L152" s="71">
        <f t="shared" si="6"/>
        <v>0</v>
      </c>
      <c r="M152" s="35"/>
      <c r="N152" s="36"/>
    </row>
    <row r="153" spans="1:14" ht="139.9" hidden="1" customHeight="1" x14ac:dyDescent="0.45">
      <c r="A153" s="29">
        <v>47</v>
      </c>
      <c r="B153" s="30"/>
      <c r="C153" s="30"/>
      <c r="D153" s="65"/>
      <c r="E153" s="30"/>
      <c r="F153" s="30"/>
      <c r="G153" s="31"/>
      <c r="H153" s="32"/>
      <c r="I153" s="33"/>
      <c r="J153" s="33"/>
      <c r="K153" s="34"/>
      <c r="L153" s="71">
        <f t="shared" si="6"/>
        <v>0</v>
      </c>
      <c r="M153" s="35"/>
      <c r="N153" s="36"/>
    </row>
    <row r="154" spans="1:14" ht="139.9" hidden="1" customHeight="1" x14ac:dyDescent="0.45">
      <c r="A154" s="29">
        <v>48</v>
      </c>
      <c r="B154" s="30"/>
      <c r="C154" s="30"/>
      <c r="D154" s="65"/>
      <c r="E154" s="30"/>
      <c r="F154" s="30"/>
      <c r="G154" s="31"/>
      <c r="H154" s="32"/>
      <c r="I154" s="33"/>
      <c r="J154" s="33"/>
      <c r="K154" s="34"/>
      <c r="L154" s="71">
        <f t="shared" si="6"/>
        <v>0</v>
      </c>
      <c r="M154" s="35"/>
      <c r="N154" s="36"/>
    </row>
    <row r="155" spans="1:14" ht="139.9" hidden="1" customHeight="1" x14ac:dyDescent="0.45">
      <c r="A155" s="29">
        <v>49</v>
      </c>
      <c r="B155" s="30"/>
      <c r="C155" s="30"/>
      <c r="D155" s="65"/>
      <c r="E155" s="30"/>
      <c r="F155" s="30"/>
      <c r="G155" s="31"/>
      <c r="H155" s="32"/>
      <c r="I155" s="33"/>
      <c r="J155" s="33"/>
      <c r="K155" s="34"/>
      <c r="L155" s="71">
        <f t="shared" si="6"/>
        <v>0</v>
      </c>
      <c r="M155" s="35"/>
      <c r="N155" s="36"/>
    </row>
    <row r="156" spans="1:14" ht="139.9" hidden="1" customHeight="1" x14ac:dyDescent="0.45">
      <c r="A156" s="29">
        <v>50</v>
      </c>
      <c r="B156" s="30"/>
      <c r="C156" s="30"/>
      <c r="D156" s="65"/>
      <c r="E156" s="30"/>
      <c r="F156" s="30"/>
      <c r="G156" s="31"/>
      <c r="H156" s="32"/>
      <c r="I156" s="33"/>
      <c r="J156" s="33"/>
      <c r="K156" s="34"/>
      <c r="L156" s="71">
        <f t="shared" si="6"/>
        <v>0</v>
      </c>
      <c r="M156" s="35"/>
      <c r="N156" s="36"/>
    </row>
    <row r="157" spans="1:14" ht="139.9" hidden="1" customHeight="1" x14ac:dyDescent="0.45">
      <c r="A157" s="29">
        <v>51</v>
      </c>
      <c r="B157" s="30"/>
      <c r="C157" s="30"/>
      <c r="D157" s="65"/>
      <c r="E157" s="30"/>
      <c r="F157" s="30"/>
      <c r="G157" s="31"/>
      <c r="H157" s="32"/>
      <c r="I157" s="33"/>
      <c r="J157" s="33"/>
      <c r="K157" s="34"/>
      <c r="L157" s="71">
        <f t="shared" si="6"/>
        <v>0</v>
      </c>
      <c r="M157" s="35"/>
      <c r="N157" s="36"/>
    </row>
    <row r="158" spans="1:14" ht="139.9" hidden="1" customHeight="1" x14ac:dyDescent="0.45">
      <c r="A158" s="29">
        <v>52</v>
      </c>
      <c r="B158" s="30"/>
      <c r="C158" s="30"/>
      <c r="D158" s="65"/>
      <c r="E158" s="30"/>
      <c r="F158" s="30"/>
      <c r="G158" s="31"/>
      <c r="H158" s="32"/>
      <c r="I158" s="33"/>
      <c r="J158" s="33"/>
      <c r="K158" s="34"/>
      <c r="L158" s="71">
        <f t="shared" si="6"/>
        <v>0</v>
      </c>
      <c r="M158" s="35"/>
      <c r="N158" s="36"/>
    </row>
    <row r="159" spans="1:14" ht="139.9" hidden="1" customHeight="1" x14ac:dyDescent="0.45">
      <c r="A159" s="29">
        <v>53</v>
      </c>
      <c r="B159" s="30"/>
      <c r="C159" s="30"/>
      <c r="D159" s="65"/>
      <c r="E159" s="30"/>
      <c r="F159" s="30"/>
      <c r="G159" s="31"/>
      <c r="H159" s="32"/>
      <c r="I159" s="33"/>
      <c r="J159" s="33"/>
      <c r="K159" s="34"/>
      <c r="L159" s="71">
        <f t="shared" si="6"/>
        <v>0</v>
      </c>
      <c r="M159" s="35"/>
      <c r="N159" s="36"/>
    </row>
    <row r="160" spans="1:14" ht="139.9" hidden="1" customHeight="1" x14ac:dyDescent="0.45">
      <c r="A160" s="29">
        <v>54</v>
      </c>
      <c r="B160" s="30"/>
      <c r="C160" s="30"/>
      <c r="D160" s="65"/>
      <c r="E160" s="30"/>
      <c r="F160" s="30"/>
      <c r="G160" s="31"/>
      <c r="H160" s="32"/>
      <c r="I160" s="33"/>
      <c r="J160" s="33"/>
      <c r="K160" s="34"/>
      <c r="L160" s="71">
        <f t="shared" si="6"/>
        <v>0</v>
      </c>
      <c r="M160" s="35"/>
      <c r="N160" s="36"/>
    </row>
    <row r="161" spans="1:14" ht="139.9" hidden="1" customHeight="1" x14ac:dyDescent="0.45">
      <c r="A161" s="29">
        <v>55</v>
      </c>
      <c r="B161" s="30"/>
      <c r="C161" s="30"/>
      <c r="D161" s="65"/>
      <c r="E161" s="30"/>
      <c r="F161" s="30"/>
      <c r="G161" s="31"/>
      <c r="H161" s="32"/>
      <c r="I161" s="33"/>
      <c r="J161" s="33"/>
      <c r="K161" s="34"/>
      <c r="L161" s="71">
        <f t="shared" si="6"/>
        <v>0</v>
      </c>
      <c r="M161" s="35"/>
      <c r="N161" s="36"/>
    </row>
    <row r="162" spans="1:14" ht="139.9" hidden="1" customHeight="1" x14ac:dyDescent="0.45">
      <c r="A162" s="29">
        <v>56</v>
      </c>
      <c r="B162" s="30"/>
      <c r="C162" s="30"/>
      <c r="D162" s="65"/>
      <c r="E162" s="30"/>
      <c r="F162" s="30"/>
      <c r="G162" s="31"/>
      <c r="H162" s="32"/>
      <c r="I162" s="33"/>
      <c r="J162" s="33"/>
      <c r="K162" s="34"/>
      <c r="L162" s="71">
        <f t="shared" si="6"/>
        <v>0</v>
      </c>
      <c r="M162" s="35"/>
      <c r="N162" s="36"/>
    </row>
    <row r="163" spans="1:14" ht="139.9" hidden="1" customHeight="1" x14ac:dyDescent="0.45">
      <c r="A163" s="29">
        <v>57</v>
      </c>
      <c r="B163" s="30"/>
      <c r="C163" s="30"/>
      <c r="D163" s="65"/>
      <c r="E163" s="30"/>
      <c r="F163" s="30"/>
      <c r="G163" s="31"/>
      <c r="H163" s="32"/>
      <c r="I163" s="33"/>
      <c r="J163" s="33"/>
      <c r="K163" s="34"/>
      <c r="L163" s="71">
        <f t="shared" si="6"/>
        <v>0</v>
      </c>
      <c r="M163" s="35"/>
      <c r="N163" s="36"/>
    </row>
    <row r="164" spans="1:14" ht="139.9" hidden="1" customHeight="1" x14ac:dyDescent="0.45">
      <c r="A164" s="29">
        <v>58</v>
      </c>
      <c r="B164" s="30"/>
      <c r="C164" s="30"/>
      <c r="D164" s="65"/>
      <c r="E164" s="30"/>
      <c r="F164" s="30"/>
      <c r="G164" s="31"/>
      <c r="H164" s="32"/>
      <c r="I164" s="33"/>
      <c r="J164" s="33"/>
      <c r="K164" s="34"/>
      <c r="L164" s="71">
        <f t="shared" si="6"/>
        <v>0</v>
      </c>
      <c r="M164" s="35"/>
      <c r="N164" s="36"/>
    </row>
    <row r="165" spans="1:14" ht="139.9" hidden="1" customHeight="1" x14ac:dyDescent="0.45">
      <c r="A165" s="29">
        <v>59</v>
      </c>
      <c r="B165" s="30"/>
      <c r="C165" s="30"/>
      <c r="D165" s="65"/>
      <c r="E165" s="30"/>
      <c r="F165" s="30"/>
      <c r="G165" s="31"/>
      <c r="H165" s="32"/>
      <c r="I165" s="33"/>
      <c r="J165" s="33"/>
      <c r="K165" s="34"/>
      <c r="L165" s="71">
        <f t="shared" si="6"/>
        <v>0</v>
      </c>
      <c r="M165" s="35"/>
      <c r="N165" s="36"/>
    </row>
    <row r="166" spans="1:14" ht="139.9" hidden="1" customHeight="1" x14ac:dyDescent="0.45">
      <c r="A166" s="29">
        <v>60</v>
      </c>
      <c r="B166" s="30"/>
      <c r="C166" s="30"/>
      <c r="D166" s="65"/>
      <c r="E166" s="30"/>
      <c r="F166" s="30"/>
      <c r="G166" s="31"/>
      <c r="H166" s="32"/>
      <c r="I166" s="33"/>
      <c r="J166" s="33"/>
      <c r="K166" s="34"/>
      <c r="L166" s="71">
        <f t="shared" si="6"/>
        <v>0</v>
      </c>
      <c r="M166" s="35"/>
      <c r="N166" s="36"/>
    </row>
    <row r="167" spans="1:14" ht="139.9" hidden="1" customHeight="1" x14ac:dyDescent="0.45">
      <c r="A167" s="29">
        <v>61</v>
      </c>
      <c r="B167" s="30"/>
      <c r="C167" s="30"/>
      <c r="D167" s="65"/>
      <c r="E167" s="30"/>
      <c r="F167" s="30"/>
      <c r="G167" s="31"/>
      <c r="H167" s="32"/>
      <c r="I167" s="33"/>
      <c r="J167" s="33"/>
      <c r="K167" s="34"/>
      <c r="L167" s="71">
        <f t="shared" si="6"/>
        <v>0</v>
      </c>
      <c r="M167" s="35"/>
      <c r="N167" s="36"/>
    </row>
    <row r="168" spans="1:14" ht="139.9" hidden="1" customHeight="1" x14ac:dyDescent="0.45">
      <c r="A168" s="29">
        <v>62</v>
      </c>
      <c r="B168" s="30"/>
      <c r="C168" s="30"/>
      <c r="D168" s="65"/>
      <c r="E168" s="30"/>
      <c r="F168" s="30"/>
      <c r="G168" s="31"/>
      <c r="H168" s="32"/>
      <c r="I168" s="33"/>
      <c r="J168" s="33"/>
      <c r="K168" s="34"/>
      <c r="L168" s="71">
        <f t="shared" si="6"/>
        <v>0</v>
      </c>
      <c r="M168" s="35"/>
      <c r="N168" s="36"/>
    </row>
    <row r="169" spans="1:14" ht="139.9" hidden="1" customHeight="1" x14ac:dyDescent="0.45">
      <c r="A169" s="29">
        <v>63</v>
      </c>
      <c r="B169" s="30"/>
      <c r="C169" s="30"/>
      <c r="D169" s="65"/>
      <c r="E169" s="30"/>
      <c r="F169" s="30"/>
      <c r="G169" s="31"/>
      <c r="H169" s="32"/>
      <c r="I169" s="33"/>
      <c r="J169" s="33"/>
      <c r="K169" s="34"/>
      <c r="L169" s="71">
        <f t="shared" si="6"/>
        <v>0</v>
      </c>
      <c r="M169" s="35"/>
      <c r="N169" s="36"/>
    </row>
    <row r="170" spans="1:14" ht="139.9" hidden="1" customHeight="1" x14ac:dyDescent="0.45">
      <c r="A170" s="29">
        <v>64</v>
      </c>
      <c r="B170" s="30"/>
      <c r="C170" s="30"/>
      <c r="D170" s="65"/>
      <c r="E170" s="30"/>
      <c r="F170" s="30"/>
      <c r="G170" s="31"/>
      <c r="H170" s="32"/>
      <c r="I170" s="33"/>
      <c r="J170" s="33"/>
      <c r="K170" s="34"/>
      <c r="L170" s="71">
        <f t="shared" si="6"/>
        <v>0</v>
      </c>
      <c r="M170" s="35"/>
      <c r="N170" s="36"/>
    </row>
    <row r="171" spans="1:14" ht="139.9" hidden="1" customHeight="1" x14ac:dyDescent="0.45">
      <c r="A171" s="29">
        <v>65</v>
      </c>
      <c r="B171" s="30"/>
      <c r="C171" s="30"/>
      <c r="D171" s="65"/>
      <c r="E171" s="30"/>
      <c r="F171" s="30"/>
      <c r="G171" s="31"/>
      <c r="H171" s="32"/>
      <c r="I171" s="33"/>
      <c r="J171" s="33"/>
      <c r="K171" s="34"/>
      <c r="L171" s="71">
        <f t="shared" si="6"/>
        <v>0</v>
      </c>
      <c r="M171" s="35"/>
      <c r="N171" s="36"/>
    </row>
    <row r="172" spans="1:14" ht="139.9" hidden="1" customHeight="1" x14ac:dyDescent="0.45">
      <c r="A172" s="29">
        <v>66</v>
      </c>
      <c r="B172" s="30"/>
      <c r="C172" s="30"/>
      <c r="D172" s="65"/>
      <c r="E172" s="30"/>
      <c r="F172" s="30"/>
      <c r="G172" s="31"/>
      <c r="H172" s="32"/>
      <c r="I172" s="33"/>
      <c r="J172" s="33"/>
      <c r="K172" s="34"/>
      <c r="L172" s="71">
        <f t="shared" si="6"/>
        <v>0</v>
      </c>
      <c r="M172" s="35"/>
      <c r="N172" s="36"/>
    </row>
    <row r="173" spans="1:14" ht="139.9" hidden="1" customHeight="1" x14ac:dyDescent="0.45">
      <c r="A173" s="29">
        <v>67</v>
      </c>
      <c r="B173" s="30"/>
      <c r="C173" s="30"/>
      <c r="D173" s="65"/>
      <c r="E173" s="30"/>
      <c r="F173" s="30"/>
      <c r="G173" s="31"/>
      <c r="H173" s="32"/>
      <c r="I173" s="33"/>
      <c r="J173" s="33"/>
      <c r="K173" s="34"/>
      <c r="L173" s="71">
        <f t="shared" si="6"/>
        <v>0</v>
      </c>
      <c r="M173" s="35"/>
      <c r="N173" s="36"/>
    </row>
    <row r="174" spans="1:14" ht="139.9" hidden="1" customHeight="1" x14ac:dyDescent="0.45">
      <c r="A174" s="29">
        <v>68</v>
      </c>
      <c r="B174" s="30"/>
      <c r="C174" s="30"/>
      <c r="D174" s="65"/>
      <c r="E174" s="30"/>
      <c r="F174" s="30"/>
      <c r="G174" s="31"/>
      <c r="H174" s="32"/>
      <c r="I174" s="33"/>
      <c r="J174" s="33"/>
      <c r="K174" s="34"/>
      <c r="L174" s="71">
        <f t="shared" si="6"/>
        <v>0</v>
      </c>
      <c r="M174" s="35"/>
      <c r="N174" s="36"/>
    </row>
    <row r="175" spans="1:14" ht="139.9" hidden="1" customHeight="1" x14ac:dyDescent="0.45">
      <c r="A175" s="29">
        <v>69</v>
      </c>
      <c r="B175" s="30"/>
      <c r="C175" s="30"/>
      <c r="D175" s="65"/>
      <c r="E175" s="30"/>
      <c r="F175" s="30"/>
      <c r="G175" s="31"/>
      <c r="H175" s="32"/>
      <c r="I175" s="33"/>
      <c r="J175" s="33"/>
      <c r="K175" s="34"/>
      <c r="L175" s="71">
        <f t="shared" si="6"/>
        <v>0</v>
      </c>
      <c r="M175" s="35"/>
      <c r="N175" s="36"/>
    </row>
    <row r="176" spans="1:14" ht="139.9" hidden="1" customHeight="1" x14ac:dyDescent="0.45">
      <c r="A176" s="29">
        <v>70</v>
      </c>
      <c r="B176" s="30"/>
      <c r="C176" s="30"/>
      <c r="D176" s="65"/>
      <c r="E176" s="30"/>
      <c r="F176" s="30"/>
      <c r="G176" s="31"/>
      <c r="H176" s="32"/>
      <c r="I176" s="33"/>
      <c r="J176" s="33"/>
      <c r="K176" s="34"/>
      <c r="L176" s="71">
        <f t="shared" si="6"/>
        <v>0</v>
      </c>
      <c r="M176" s="35"/>
      <c r="N176" s="36"/>
    </row>
    <row r="177" spans="1:14" ht="139.9" hidden="1" customHeight="1" x14ac:dyDescent="0.45">
      <c r="A177" s="29">
        <v>71</v>
      </c>
      <c r="B177" s="30"/>
      <c r="C177" s="30"/>
      <c r="D177" s="65"/>
      <c r="E177" s="30"/>
      <c r="F177" s="30"/>
      <c r="G177" s="31"/>
      <c r="H177" s="32"/>
      <c r="I177" s="33"/>
      <c r="J177" s="33"/>
      <c r="K177" s="34"/>
      <c r="L177" s="71">
        <f t="shared" si="6"/>
        <v>0</v>
      </c>
      <c r="M177" s="35"/>
      <c r="N177" s="36"/>
    </row>
    <row r="178" spans="1:14" ht="139.9" hidden="1" customHeight="1" x14ac:dyDescent="0.45">
      <c r="A178" s="29">
        <v>72</v>
      </c>
      <c r="B178" s="30"/>
      <c r="C178" s="30"/>
      <c r="D178" s="65"/>
      <c r="E178" s="30"/>
      <c r="F178" s="30"/>
      <c r="G178" s="31"/>
      <c r="H178" s="32"/>
      <c r="I178" s="33"/>
      <c r="J178" s="33"/>
      <c r="K178" s="34"/>
      <c r="L178" s="71">
        <f t="shared" si="6"/>
        <v>0</v>
      </c>
      <c r="M178" s="35"/>
      <c r="N178" s="36"/>
    </row>
    <row r="179" spans="1:14" ht="139.9" hidden="1" customHeight="1" x14ac:dyDescent="0.45">
      <c r="A179" s="29">
        <v>73</v>
      </c>
      <c r="B179" s="30"/>
      <c r="C179" s="30"/>
      <c r="D179" s="65"/>
      <c r="E179" s="30"/>
      <c r="F179" s="30"/>
      <c r="G179" s="31"/>
      <c r="H179" s="32"/>
      <c r="I179" s="33"/>
      <c r="J179" s="33"/>
      <c r="K179" s="34"/>
      <c r="L179" s="71">
        <f t="shared" ref="L179:L210" si="7">K179*I179</f>
        <v>0</v>
      </c>
      <c r="M179" s="35"/>
      <c r="N179" s="36"/>
    </row>
    <row r="180" spans="1:14" ht="139.9" hidden="1" customHeight="1" x14ac:dyDescent="0.45">
      <c r="A180" s="29">
        <v>74</v>
      </c>
      <c r="B180" s="30"/>
      <c r="C180" s="30"/>
      <c r="D180" s="65"/>
      <c r="E180" s="30"/>
      <c r="F180" s="30"/>
      <c r="G180" s="31"/>
      <c r="H180" s="32"/>
      <c r="I180" s="33"/>
      <c r="J180" s="33"/>
      <c r="K180" s="34"/>
      <c r="L180" s="71">
        <f t="shared" si="7"/>
        <v>0</v>
      </c>
      <c r="M180" s="35"/>
      <c r="N180" s="36"/>
    </row>
    <row r="181" spans="1:14" ht="139.9" hidden="1" customHeight="1" x14ac:dyDescent="0.45">
      <c r="A181" s="29">
        <v>75</v>
      </c>
      <c r="B181" s="30"/>
      <c r="C181" s="30"/>
      <c r="D181" s="65"/>
      <c r="E181" s="30"/>
      <c r="F181" s="30"/>
      <c r="G181" s="31"/>
      <c r="H181" s="32"/>
      <c r="I181" s="33"/>
      <c r="J181" s="33"/>
      <c r="K181" s="34"/>
      <c r="L181" s="71">
        <f t="shared" si="7"/>
        <v>0</v>
      </c>
      <c r="M181" s="35"/>
      <c r="N181" s="36"/>
    </row>
    <row r="182" spans="1:14" ht="139.9" hidden="1" customHeight="1" x14ac:dyDescent="0.45">
      <c r="A182" s="29">
        <v>76</v>
      </c>
      <c r="B182" s="30"/>
      <c r="C182" s="30"/>
      <c r="D182" s="65"/>
      <c r="E182" s="30"/>
      <c r="F182" s="30"/>
      <c r="G182" s="31"/>
      <c r="H182" s="32"/>
      <c r="I182" s="33"/>
      <c r="J182" s="33"/>
      <c r="K182" s="34"/>
      <c r="L182" s="71">
        <f t="shared" si="7"/>
        <v>0</v>
      </c>
      <c r="M182" s="35"/>
      <c r="N182" s="36"/>
    </row>
    <row r="183" spans="1:14" ht="139.9" hidden="1" customHeight="1" x14ac:dyDescent="0.45">
      <c r="A183" s="29">
        <v>77</v>
      </c>
      <c r="B183" s="30"/>
      <c r="C183" s="30"/>
      <c r="D183" s="65"/>
      <c r="E183" s="30"/>
      <c r="F183" s="30"/>
      <c r="G183" s="31"/>
      <c r="H183" s="32"/>
      <c r="I183" s="33"/>
      <c r="J183" s="33"/>
      <c r="K183" s="34"/>
      <c r="L183" s="71">
        <f t="shared" si="7"/>
        <v>0</v>
      </c>
      <c r="M183" s="35"/>
      <c r="N183" s="36"/>
    </row>
    <row r="184" spans="1:14" ht="139.9" hidden="1" customHeight="1" x14ac:dyDescent="0.45">
      <c r="A184" s="29">
        <v>78</v>
      </c>
      <c r="B184" s="30"/>
      <c r="C184" s="30"/>
      <c r="D184" s="65"/>
      <c r="E184" s="30"/>
      <c r="F184" s="30"/>
      <c r="G184" s="31"/>
      <c r="H184" s="32"/>
      <c r="I184" s="33"/>
      <c r="J184" s="33"/>
      <c r="K184" s="34"/>
      <c r="L184" s="71">
        <f t="shared" si="7"/>
        <v>0</v>
      </c>
      <c r="M184" s="35"/>
      <c r="N184" s="36"/>
    </row>
    <row r="185" spans="1:14" ht="139.9" hidden="1" customHeight="1" x14ac:dyDescent="0.45">
      <c r="A185" s="29">
        <v>79</v>
      </c>
      <c r="B185" s="30"/>
      <c r="C185" s="30"/>
      <c r="D185" s="65"/>
      <c r="E185" s="30"/>
      <c r="F185" s="30"/>
      <c r="G185" s="31"/>
      <c r="H185" s="32"/>
      <c r="I185" s="33"/>
      <c r="J185" s="33"/>
      <c r="K185" s="34"/>
      <c r="L185" s="71">
        <f t="shared" si="7"/>
        <v>0</v>
      </c>
      <c r="M185" s="35"/>
      <c r="N185" s="36"/>
    </row>
    <row r="186" spans="1:14" ht="139.9" hidden="1" customHeight="1" x14ac:dyDescent="0.45">
      <c r="A186" s="29">
        <v>80</v>
      </c>
      <c r="B186" s="30"/>
      <c r="C186" s="30"/>
      <c r="D186" s="65"/>
      <c r="E186" s="30"/>
      <c r="F186" s="30"/>
      <c r="G186" s="31"/>
      <c r="H186" s="32"/>
      <c r="I186" s="33"/>
      <c r="J186" s="33"/>
      <c r="K186" s="34"/>
      <c r="L186" s="71">
        <f t="shared" si="7"/>
        <v>0</v>
      </c>
      <c r="M186" s="35"/>
      <c r="N186" s="36"/>
    </row>
    <row r="187" spans="1:14" ht="139.9" hidden="1" customHeight="1" x14ac:dyDescent="0.45">
      <c r="A187" s="29">
        <v>81</v>
      </c>
      <c r="B187" s="30"/>
      <c r="C187" s="30"/>
      <c r="D187" s="65"/>
      <c r="E187" s="30"/>
      <c r="F187" s="30"/>
      <c r="G187" s="31"/>
      <c r="H187" s="32"/>
      <c r="I187" s="33"/>
      <c r="J187" s="33"/>
      <c r="K187" s="34"/>
      <c r="L187" s="71">
        <f t="shared" si="7"/>
        <v>0</v>
      </c>
      <c r="M187" s="35"/>
      <c r="N187" s="36"/>
    </row>
    <row r="188" spans="1:14" ht="139.9" hidden="1" customHeight="1" x14ac:dyDescent="0.45">
      <c r="A188" s="29">
        <v>82</v>
      </c>
      <c r="B188" s="30"/>
      <c r="C188" s="30"/>
      <c r="D188" s="65"/>
      <c r="E188" s="30"/>
      <c r="F188" s="30"/>
      <c r="G188" s="31"/>
      <c r="H188" s="32"/>
      <c r="I188" s="33"/>
      <c r="J188" s="33"/>
      <c r="K188" s="34"/>
      <c r="L188" s="71">
        <f t="shared" si="7"/>
        <v>0</v>
      </c>
      <c r="M188" s="35"/>
      <c r="N188" s="36"/>
    </row>
    <row r="189" spans="1:14" ht="139.9" hidden="1" customHeight="1" x14ac:dyDescent="0.45">
      <c r="A189" s="29">
        <v>83</v>
      </c>
      <c r="B189" s="30"/>
      <c r="C189" s="30"/>
      <c r="D189" s="65"/>
      <c r="E189" s="30"/>
      <c r="F189" s="30"/>
      <c r="G189" s="31"/>
      <c r="H189" s="32"/>
      <c r="I189" s="33"/>
      <c r="J189" s="33"/>
      <c r="K189" s="34"/>
      <c r="L189" s="71">
        <f t="shared" si="7"/>
        <v>0</v>
      </c>
      <c r="M189" s="35"/>
      <c r="N189" s="36"/>
    </row>
    <row r="190" spans="1:14" ht="139.9" hidden="1" customHeight="1" x14ac:dyDescent="0.45">
      <c r="A190" s="29">
        <v>84</v>
      </c>
      <c r="B190" s="30"/>
      <c r="C190" s="30"/>
      <c r="D190" s="65"/>
      <c r="E190" s="30"/>
      <c r="F190" s="30"/>
      <c r="G190" s="31"/>
      <c r="H190" s="32"/>
      <c r="I190" s="33"/>
      <c r="J190" s="33"/>
      <c r="K190" s="34"/>
      <c r="L190" s="71">
        <f t="shared" si="7"/>
        <v>0</v>
      </c>
      <c r="M190" s="35"/>
      <c r="N190" s="36"/>
    </row>
    <row r="191" spans="1:14" ht="139.9" hidden="1" customHeight="1" x14ac:dyDescent="0.45">
      <c r="A191" s="29">
        <v>85</v>
      </c>
      <c r="B191" s="30"/>
      <c r="C191" s="30"/>
      <c r="D191" s="65"/>
      <c r="E191" s="30"/>
      <c r="F191" s="30"/>
      <c r="G191" s="31"/>
      <c r="H191" s="32"/>
      <c r="I191" s="33"/>
      <c r="J191" s="33"/>
      <c r="K191" s="34"/>
      <c r="L191" s="71">
        <f t="shared" si="7"/>
        <v>0</v>
      </c>
      <c r="M191" s="35"/>
      <c r="N191" s="36"/>
    </row>
    <row r="192" spans="1:14" ht="139.9" hidden="1" customHeight="1" x14ac:dyDescent="0.45">
      <c r="A192" s="29">
        <v>86</v>
      </c>
      <c r="B192" s="30"/>
      <c r="C192" s="30"/>
      <c r="D192" s="65"/>
      <c r="E192" s="30"/>
      <c r="F192" s="30"/>
      <c r="G192" s="31"/>
      <c r="H192" s="32"/>
      <c r="I192" s="33"/>
      <c r="J192" s="33"/>
      <c r="K192" s="34"/>
      <c r="L192" s="71">
        <f t="shared" si="7"/>
        <v>0</v>
      </c>
      <c r="M192" s="35"/>
      <c r="N192" s="36"/>
    </row>
    <row r="193" spans="1:14" ht="139.9" hidden="1" customHeight="1" x14ac:dyDescent="0.45">
      <c r="A193" s="29">
        <v>87</v>
      </c>
      <c r="B193" s="30"/>
      <c r="C193" s="30"/>
      <c r="D193" s="65"/>
      <c r="E193" s="30"/>
      <c r="F193" s="30"/>
      <c r="G193" s="31"/>
      <c r="H193" s="32"/>
      <c r="I193" s="33"/>
      <c r="J193" s="33"/>
      <c r="K193" s="34"/>
      <c r="L193" s="71">
        <f t="shared" si="7"/>
        <v>0</v>
      </c>
      <c r="M193" s="35"/>
      <c r="N193" s="36"/>
    </row>
    <row r="194" spans="1:14" ht="139.9" hidden="1" customHeight="1" x14ac:dyDescent="0.45">
      <c r="A194" s="29">
        <v>88</v>
      </c>
      <c r="B194" s="30"/>
      <c r="C194" s="30"/>
      <c r="D194" s="65"/>
      <c r="E194" s="30"/>
      <c r="F194" s="30"/>
      <c r="G194" s="31"/>
      <c r="H194" s="32"/>
      <c r="I194" s="33"/>
      <c r="J194" s="33"/>
      <c r="K194" s="34"/>
      <c r="L194" s="71">
        <f t="shared" si="7"/>
        <v>0</v>
      </c>
      <c r="M194" s="35"/>
      <c r="N194" s="36"/>
    </row>
    <row r="195" spans="1:14" ht="139.9" hidden="1" customHeight="1" x14ac:dyDescent="0.45">
      <c r="A195" s="29">
        <v>89</v>
      </c>
      <c r="B195" s="30"/>
      <c r="C195" s="30"/>
      <c r="D195" s="65"/>
      <c r="E195" s="30"/>
      <c r="F195" s="30"/>
      <c r="G195" s="31"/>
      <c r="H195" s="32"/>
      <c r="I195" s="33"/>
      <c r="J195" s="33"/>
      <c r="K195" s="34"/>
      <c r="L195" s="71">
        <f t="shared" si="7"/>
        <v>0</v>
      </c>
      <c r="M195" s="35"/>
      <c r="N195" s="36"/>
    </row>
    <row r="196" spans="1:14" ht="139.9" hidden="1" customHeight="1" x14ac:dyDescent="0.45">
      <c r="A196" s="29">
        <v>90</v>
      </c>
      <c r="B196" s="30"/>
      <c r="C196" s="30"/>
      <c r="D196" s="65"/>
      <c r="E196" s="30"/>
      <c r="F196" s="30"/>
      <c r="G196" s="31"/>
      <c r="H196" s="32"/>
      <c r="I196" s="33"/>
      <c r="J196" s="33"/>
      <c r="K196" s="34"/>
      <c r="L196" s="71">
        <f t="shared" si="7"/>
        <v>0</v>
      </c>
      <c r="M196" s="35"/>
      <c r="N196" s="36"/>
    </row>
    <row r="197" spans="1:14" ht="139.9" hidden="1" customHeight="1" x14ac:dyDescent="0.45">
      <c r="A197" s="29">
        <v>91</v>
      </c>
      <c r="B197" s="30"/>
      <c r="C197" s="30"/>
      <c r="D197" s="65"/>
      <c r="E197" s="30"/>
      <c r="F197" s="30"/>
      <c r="G197" s="31"/>
      <c r="H197" s="32"/>
      <c r="I197" s="33"/>
      <c r="J197" s="33"/>
      <c r="K197" s="34"/>
      <c r="L197" s="71">
        <f t="shared" si="7"/>
        <v>0</v>
      </c>
      <c r="M197" s="35"/>
      <c r="N197" s="36"/>
    </row>
    <row r="198" spans="1:14" ht="139.9" hidden="1" customHeight="1" x14ac:dyDescent="0.45">
      <c r="A198" s="29">
        <v>92</v>
      </c>
      <c r="B198" s="30"/>
      <c r="C198" s="30"/>
      <c r="D198" s="65"/>
      <c r="E198" s="30"/>
      <c r="F198" s="30"/>
      <c r="G198" s="31"/>
      <c r="H198" s="32"/>
      <c r="I198" s="33"/>
      <c r="J198" s="33"/>
      <c r="K198" s="34"/>
      <c r="L198" s="71">
        <f t="shared" si="7"/>
        <v>0</v>
      </c>
      <c r="M198" s="35"/>
      <c r="N198" s="36"/>
    </row>
    <row r="199" spans="1:14" ht="139.9" hidden="1" customHeight="1" x14ac:dyDescent="0.45">
      <c r="A199" s="29">
        <v>93</v>
      </c>
      <c r="B199" s="30"/>
      <c r="C199" s="30"/>
      <c r="D199" s="65"/>
      <c r="E199" s="30"/>
      <c r="F199" s="30"/>
      <c r="G199" s="31"/>
      <c r="H199" s="32"/>
      <c r="I199" s="33"/>
      <c r="J199" s="33"/>
      <c r="K199" s="34"/>
      <c r="L199" s="71">
        <f t="shared" si="7"/>
        <v>0</v>
      </c>
      <c r="M199" s="35"/>
      <c r="N199" s="36"/>
    </row>
    <row r="200" spans="1:14" ht="139.9" hidden="1" customHeight="1" x14ac:dyDescent="0.45">
      <c r="A200" s="29">
        <v>94</v>
      </c>
      <c r="B200" s="30"/>
      <c r="C200" s="30"/>
      <c r="D200" s="65"/>
      <c r="E200" s="30"/>
      <c r="F200" s="30"/>
      <c r="G200" s="31"/>
      <c r="H200" s="32"/>
      <c r="I200" s="33"/>
      <c r="J200" s="33"/>
      <c r="K200" s="34"/>
      <c r="L200" s="71">
        <f t="shared" si="7"/>
        <v>0</v>
      </c>
      <c r="M200" s="35"/>
      <c r="N200" s="36"/>
    </row>
    <row r="201" spans="1:14" ht="139.9" hidden="1" customHeight="1" x14ac:dyDescent="0.45">
      <c r="A201" s="29">
        <v>95</v>
      </c>
      <c r="B201" s="30"/>
      <c r="C201" s="30"/>
      <c r="D201" s="65"/>
      <c r="E201" s="30"/>
      <c r="F201" s="30"/>
      <c r="G201" s="31"/>
      <c r="H201" s="32"/>
      <c r="I201" s="33"/>
      <c r="J201" s="33"/>
      <c r="K201" s="34"/>
      <c r="L201" s="71">
        <f t="shared" si="7"/>
        <v>0</v>
      </c>
      <c r="M201" s="35"/>
      <c r="N201" s="36"/>
    </row>
    <row r="202" spans="1:14" ht="139.9" hidden="1" customHeight="1" x14ac:dyDescent="0.45">
      <c r="A202" s="29">
        <v>96</v>
      </c>
      <c r="B202" s="30"/>
      <c r="C202" s="30"/>
      <c r="D202" s="65"/>
      <c r="E202" s="30"/>
      <c r="F202" s="30"/>
      <c r="G202" s="31"/>
      <c r="H202" s="32"/>
      <c r="I202" s="33"/>
      <c r="J202" s="33"/>
      <c r="K202" s="34"/>
      <c r="L202" s="71">
        <f t="shared" si="7"/>
        <v>0</v>
      </c>
      <c r="M202" s="35"/>
      <c r="N202" s="36"/>
    </row>
    <row r="203" spans="1:14" ht="139.9" hidden="1" customHeight="1" x14ac:dyDescent="0.45">
      <c r="A203" s="29">
        <v>97</v>
      </c>
      <c r="B203" s="30"/>
      <c r="C203" s="30"/>
      <c r="D203" s="65"/>
      <c r="E203" s="30"/>
      <c r="F203" s="30"/>
      <c r="G203" s="31"/>
      <c r="H203" s="32"/>
      <c r="I203" s="33"/>
      <c r="J203" s="33"/>
      <c r="K203" s="34"/>
      <c r="L203" s="71">
        <f t="shared" si="7"/>
        <v>0</v>
      </c>
      <c r="M203" s="35"/>
      <c r="N203" s="36"/>
    </row>
    <row r="204" spans="1:14" ht="139.9" hidden="1" customHeight="1" x14ac:dyDescent="0.45">
      <c r="A204" s="29">
        <v>98</v>
      </c>
      <c r="B204" s="30"/>
      <c r="C204" s="30"/>
      <c r="D204" s="65"/>
      <c r="E204" s="30"/>
      <c r="F204" s="30"/>
      <c r="G204" s="31"/>
      <c r="H204" s="32"/>
      <c r="I204" s="33"/>
      <c r="J204" s="33"/>
      <c r="K204" s="34"/>
      <c r="L204" s="71">
        <f t="shared" si="7"/>
        <v>0</v>
      </c>
      <c r="M204" s="35"/>
      <c r="N204" s="36"/>
    </row>
    <row r="205" spans="1:14" ht="139.9" hidden="1" customHeight="1" x14ac:dyDescent="0.45">
      <c r="A205" s="29">
        <v>99</v>
      </c>
      <c r="B205" s="30"/>
      <c r="C205" s="30"/>
      <c r="D205" s="65"/>
      <c r="E205" s="30"/>
      <c r="F205" s="30"/>
      <c r="G205" s="31"/>
      <c r="H205" s="32"/>
      <c r="I205" s="33"/>
      <c r="J205" s="33"/>
      <c r="K205" s="34"/>
      <c r="L205" s="71">
        <f t="shared" si="7"/>
        <v>0</v>
      </c>
      <c r="M205" s="35"/>
      <c r="N205" s="36"/>
    </row>
    <row r="206" spans="1:14" ht="139.9" hidden="1" customHeight="1" x14ac:dyDescent="0.45">
      <c r="A206" s="29">
        <v>100</v>
      </c>
      <c r="B206" s="30"/>
      <c r="C206" s="30"/>
      <c r="D206" s="65"/>
      <c r="E206" s="30"/>
      <c r="F206" s="30"/>
      <c r="G206" s="31"/>
      <c r="H206" s="32"/>
      <c r="I206" s="33"/>
      <c r="J206" s="33"/>
      <c r="K206" s="34"/>
      <c r="L206" s="71">
        <f t="shared" si="7"/>
        <v>0</v>
      </c>
      <c r="M206" s="35"/>
      <c r="N206" s="36"/>
    </row>
    <row r="207" spans="1:14" ht="139.9" hidden="1" customHeight="1" x14ac:dyDescent="0.45">
      <c r="A207" s="29">
        <v>101</v>
      </c>
      <c r="B207" s="30"/>
      <c r="C207" s="30"/>
      <c r="D207" s="65"/>
      <c r="E207" s="30"/>
      <c r="F207" s="30"/>
      <c r="G207" s="31"/>
      <c r="H207" s="32"/>
      <c r="I207" s="33"/>
      <c r="J207" s="33"/>
      <c r="K207" s="34"/>
      <c r="L207" s="71">
        <f t="shared" si="7"/>
        <v>0</v>
      </c>
      <c r="M207" s="35"/>
      <c r="N207" s="36"/>
    </row>
    <row r="208" spans="1:14" ht="139.9" hidden="1" customHeight="1" x14ac:dyDescent="0.45">
      <c r="A208" s="29">
        <v>102</v>
      </c>
      <c r="B208" s="30"/>
      <c r="C208" s="30"/>
      <c r="D208" s="65"/>
      <c r="E208" s="30"/>
      <c r="F208" s="30"/>
      <c r="G208" s="31"/>
      <c r="H208" s="32"/>
      <c r="I208" s="33"/>
      <c r="J208" s="33"/>
      <c r="K208" s="34"/>
      <c r="L208" s="71">
        <f t="shared" si="7"/>
        <v>0</v>
      </c>
      <c r="M208" s="35"/>
      <c r="N208" s="36"/>
    </row>
    <row r="209" spans="1:14" ht="139.9" hidden="1" customHeight="1" x14ac:dyDescent="0.45">
      <c r="A209" s="29">
        <v>103</v>
      </c>
      <c r="B209" s="30"/>
      <c r="C209" s="30"/>
      <c r="D209" s="65"/>
      <c r="E209" s="30"/>
      <c r="F209" s="30"/>
      <c r="G209" s="31"/>
      <c r="H209" s="32"/>
      <c r="I209" s="33"/>
      <c r="J209" s="33"/>
      <c r="K209" s="34"/>
      <c r="L209" s="71">
        <f t="shared" si="7"/>
        <v>0</v>
      </c>
      <c r="M209" s="35"/>
      <c r="N209" s="36"/>
    </row>
    <row r="210" spans="1:14" ht="139.9" hidden="1" customHeight="1" x14ac:dyDescent="0.45">
      <c r="A210" s="29">
        <v>104</v>
      </c>
      <c r="B210" s="30"/>
      <c r="C210" s="30"/>
      <c r="D210" s="65"/>
      <c r="E210" s="30"/>
      <c r="F210" s="30"/>
      <c r="G210" s="31"/>
      <c r="H210" s="32"/>
      <c r="I210" s="33"/>
      <c r="J210" s="33"/>
      <c r="K210" s="34"/>
      <c r="L210" s="71">
        <f t="shared" si="7"/>
        <v>0</v>
      </c>
      <c r="M210" s="35"/>
      <c r="N210" s="36"/>
    </row>
    <row r="211" spans="1:14" ht="139.9" hidden="1" customHeight="1" x14ac:dyDescent="0.45">
      <c r="A211" s="29">
        <v>105</v>
      </c>
      <c r="B211" s="30"/>
      <c r="C211" s="30"/>
      <c r="D211" s="65"/>
      <c r="E211" s="30"/>
      <c r="F211" s="30"/>
      <c r="G211" s="31"/>
      <c r="H211" s="32"/>
      <c r="I211" s="33"/>
      <c r="J211" s="33"/>
      <c r="K211" s="34"/>
      <c r="L211" s="71">
        <f t="shared" ref="L211:L242" si="8">K211*I211</f>
        <v>0</v>
      </c>
      <c r="M211" s="35"/>
      <c r="N211" s="36"/>
    </row>
    <row r="212" spans="1:14" ht="139.9" hidden="1" customHeight="1" x14ac:dyDescent="0.45">
      <c r="A212" s="29">
        <v>106</v>
      </c>
      <c r="B212" s="30"/>
      <c r="C212" s="30"/>
      <c r="D212" s="65"/>
      <c r="E212" s="30"/>
      <c r="F212" s="30"/>
      <c r="G212" s="31"/>
      <c r="H212" s="32"/>
      <c r="I212" s="33"/>
      <c r="J212" s="33"/>
      <c r="K212" s="34"/>
      <c r="L212" s="71">
        <f t="shared" si="8"/>
        <v>0</v>
      </c>
      <c r="M212" s="35"/>
      <c r="N212" s="36"/>
    </row>
    <row r="213" spans="1:14" ht="139.9" hidden="1" customHeight="1" x14ac:dyDescent="0.45">
      <c r="A213" s="29">
        <v>107</v>
      </c>
      <c r="B213" s="30"/>
      <c r="C213" s="30"/>
      <c r="D213" s="65"/>
      <c r="E213" s="30"/>
      <c r="F213" s="30"/>
      <c r="G213" s="31"/>
      <c r="H213" s="32"/>
      <c r="I213" s="33"/>
      <c r="J213" s="33"/>
      <c r="K213" s="34"/>
      <c r="L213" s="71">
        <f t="shared" si="8"/>
        <v>0</v>
      </c>
      <c r="M213" s="35"/>
      <c r="N213" s="36"/>
    </row>
    <row r="214" spans="1:14" ht="139.9" hidden="1" customHeight="1" x14ac:dyDescent="0.45">
      <c r="A214" s="29">
        <v>108</v>
      </c>
      <c r="B214" s="30"/>
      <c r="C214" s="30"/>
      <c r="D214" s="65"/>
      <c r="E214" s="30"/>
      <c r="F214" s="30"/>
      <c r="G214" s="31"/>
      <c r="H214" s="32"/>
      <c r="I214" s="33"/>
      <c r="J214" s="33"/>
      <c r="K214" s="34"/>
      <c r="L214" s="71">
        <f t="shared" si="8"/>
        <v>0</v>
      </c>
      <c r="M214" s="35"/>
      <c r="N214" s="36"/>
    </row>
    <row r="215" spans="1:14" ht="139.9" hidden="1" customHeight="1" x14ac:dyDescent="0.45">
      <c r="A215" s="29">
        <v>109</v>
      </c>
      <c r="B215" s="30"/>
      <c r="C215" s="30"/>
      <c r="D215" s="65"/>
      <c r="E215" s="30"/>
      <c r="F215" s="30"/>
      <c r="G215" s="31"/>
      <c r="H215" s="32"/>
      <c r="I215" s="33"/>
      <c r="J215" s="33"/>
      <c r="K215" s="34"/>
      <c r="L215" s="71">
        <f t="shared" si="8"/>
        <v>0</v>
      </c>
      <c r="M215" s="35"/>
      <c r="N215" s="36"/>
    </row>
    <row r="216" spans="1:14" ht="139.9" hidden="1" customHeight="1" x14ac:dyDescent="0.45">
      <c r="A216" s="29">
        <v>110</v>
      </c>
      <c r="B216" s="30"/>
      <c r="C216" s="30"/>
      <c r="D216" s="65"/>
      <c r="E216" s="30"/>
      <c r="F216" s="30"/>
      <c r="G216" s="31"/>
      <c r="H216" s="32"/>
      <c r="I216" s="33"/>
      <c r="J216" s="33"/>
      <c r="K216" s="34"/>
      <c r="L216" s="71">
        <f t="shared" si="8"/>
        <v>0</v>
      </c>
      <c r="M216" s="35"/>
      <c r="N216" s="36"/>
    </row>
    <row r="217" spans="1:14" ht="139.9" hidden="1" customHeight="1" x14ac:dyDescent="0.45">
      <c r="A217" s="29">
        <v>111</v>
      </c>
      <c r="B217" s="30"/>
      <c r="C217" s="30"/>
      <c r="D217" s="65"/>
      <c r="E217" s="30"/>
      <c r="F217" s="30"/>
      <c r="G217" s="31"/>
      <c r="H217" s="32"/>
      <c r="I217" s="33"/>
      <c r="J217" s="33"/>
      <c r="K217" s="34"/>
      <c r="L217" s="71">
        <f t="shared" si="8"/>
        <v>0</v>
      </c>
      <c r="M217" s="35"/>
      <c r="N217" s="36"/>
    </row>
    <row r="218" spans="1:14" ht="139.9" hidden="1" customHeight="1" x14ac:dyDescent="0.45">
      <c r="A218" s="29">
        <v>112</v>
      </c>
      <c r="B218" s="30"/>
      <c r="C218" s="30"/>
      <c r="D218" s="65"/>
      <c r="E218" s="30"/>
      <c r="F218" s="30"/>
      <c r="G218" s="31"/>
      <c r="H218" s="32"/>
      <c r="I218" s="33"/>
      <c r="J218" s="33"/>
      <c r="K218" s="34"/>
      <c r="L218" s="71">
        <f t="shared" si="8"/>
        <v>0</v>
      </c>
      <c r="M218" s="35"/>
      <c r="N218" s="36"/>
    </row>
    <row r="219" spans="1:14" ht="139.9" hidden="1" customHeight="1" x14ac:dyDescent="0.45">
      <c r="A219" s="29">
        <v>113</v>
      </c>
      <c r="B219" s="30"/>
      <c r="C219" s="30"/>
      <c r="D219" s="65"/>
      <c r="E219" s="30"/>
      <c r="F219" s="30"/>
      <c r="G219" s="31"/>
      <c r="H219" s="32"/>
      <c r="I219" s="33"/>
      <c r="J219" s="33"/>
      <c r="K219" s="34"/>
      <c r="L219" s="71">
        <f t="shared" si="8"/>
        <v>0</v>
      </c>
      <c r="M219" s="35"/>
      <c r="N219" s="36"/>
    </row>
    <row r="220" spans="1:14" ht="139.9" hidden="1" customHeight="1" x14ac:dyDescent="0.45">
      <c r="A220" s="29">
        <v>114</v>
      </c>
      <c r="B220" s="30"/>
      <c r="C220" s="30"/>
      <c r="D220" s="65"/>
      <c r="E220" s="30"/>
      <c r="F220" s="30"/>
      <c r="G220" s="31"/>
      <c r="H220" s="32"/>
      <c r="I220" s="33"/>
      <c r="J220" s="33"/>
      <c r="K220" s="34"/>
      <c r="L220" s="71">
        <f t="shared" si="8"/>
        <v>0</v>
      </c>
      <c r="M220" s="35"/>
      <c r="N220" s="36"/>
    </row>
    <row r="221" spans="1:14" ht="139.9" hidden="1" customHeight="1" x14ac:dyDescent="0.45">
      <c r="A221" s="29">
        <v>115</v>
      </c>
      <c r="B221" s="30"/>
      <c r="C221" s="30"/>
      <c r="D221" s="65"/>
      <c r="E221" s="30"/>
      <c r="F221" s="30"/>
      <c r="G221" s="31"/>
      <c r="H221" s="32"/>
      <c r="I221" s="33"/>
      <c r="J221" s="33"/>
      <c r="K221" s="34"/>
      <c r="L221" s="71">
        <f t="shared" si="8"/>
        <v>0</v>
      </c>
      <c r="M221" s="35"/>
      <c r="N221" s="36"/>
    </row>
    <row r="222" spans="1:14" ht="139.9" hidden="1" customHeight="1" x14ac:dyDescent="0.45">
      <c r="A222" s="29">
        <v>116</v>
      </c>
      <c r="B222" s="30"/>
      <c r="C222" s="30"/>
      <c r="D222" s="65"/>
      <c r="E222" s="30"/>
      <c r="F222" s="30"/>
      <c r="G222" s="31"/>
      <c r="H222" s="32"/>
      <c r="I222" s="33"/>
      <c r="J222" s="33"/>
      <c r="K222" s="34"/>
      <c r="L222" s="71">
        <f t="shared" si="8"/>
        <v>0</v>
      </c>
      <c r="M222" s="35"/>
      <c r="N222" s="36"/>
    </row>
    <row r="223" spans="1:14" ht="139.9" hidden="1" customHeight="1" x14ac:dyDescent="0.45">
      <c r="A223" s="29">
        <v>117</v>
      </c>
      <c r="B223" s="30"/>
      <c r="C223" s="30"/>
      <c r="D223" s="65"/>
      <c r="E223" s="30"/>
      <c r="F223" s="30"/>
      <c r="G223" s="31"/>
      <c r="H223" s="32"/>
      <c r="I223" s="33"/>
      <c r="J223" s="33"/>
      <c r="K223" s="34"/>
      <c r="L223" s="71">
        <f t="shared" si="8"/>
        <v>0</v>
      </c>
      <c r="M223" s="35"/>
      <c r="N223" s="36"/>
    </row>
    <row r="224" spans="1:14" ht="139.9" hidden="1" customHeight="1" x14ac:dyDescent="0.45">
      <c r="A224" s="29">
        <v>118</v>
      </c>
      <c r="B224" s="30"/>
      <c r="C224" s="30"/>
      <c r="D224" s="65"/>
      <c r="E224" s="30"/>
      <c r="F224" s="30"/>
      <c r="G224" s="31"/>
      <c r="H224" s="32"/>
      <c r="I224" s="33"/>
      <c r="J224" s="33"/>
      <c r="K224" s="34"/>
      <c r="L224" s="71">
        <f t="shared" si="8"/>
        <v>0</v>
      </c>
      <c r="M224" s="35"/>
      <c r="N224" s="36"/>
    </row>
    <row r="225" spans="1:14" ht="139.9" hidden="1" customHeight="1" x14ac:dyDescent="0.45">
      <c r="A225" s="29">
        <v>119</v>
      </c>
      <c r="B225" s="30"/>
      <c r="C225" s="30"/>
      <c r="D225" s="65"/>
      <c r="E225" s="30"/>
      <c r="F225" s="30"/>
      <c r="G225" s="31"/>
      <c r="H225" s="32"/>
      <c r="I225" s="33"/>
      <c r="J225" s="33"/>
      <c r="K225" s="34"/>
      <c r="L225" s="71">
        <f t="shared" si="8"/>
        <v>0</v>
      </c>
      <c r="M225" s="35"/>
      <c r="N225" s="36"/>
    </row>
    <row r="226" spans="1:14" ht="139.9" hidden="1" customHeight="1" x14ac:dyDescent="0.45">
      <c r="A226" s="29">
        <v>120</v>
      </c>
      <c r="B226" s="30"/>
      <c r="C226" s="30"/>
      <c r="D226" s="65"/>
      <c r="E226" s="30"/>
      <c r="F226" s="30"/>
      <c r="G226" s="31"/>
      <c r="H226" s="32"/>
      <c r="I226" s="33"/>
      <c r="J226" s="33"/>
      <c r="K226" s="34"/>
      <c r="L226" s="71">
        <f t="shared" si="8"/>
        <v>0</v>
      </c>
      <c r="M226" s="35"/>
      <c r="N226" s="36"/>
    </row>
    <row r="227" spans="1:14" ht="139.9" hidden="1" customHeight="1" x14ac:dyDescent="0.45">
      <c r="A227" s="29">
        <v>121</v>
      </c>
      <c r="B227" s="30"/>
      <c r="C227" s="30"/>
      <c r="D227" s="65"/>
      <c r="E227" s="30"/>
      <c r="F227" s="30"/>
      <c r="G227" s="31"/>
      <c r="H227" s="32"/>
      <c r="I227" s="33"/>
      <c r="J227" s="33"/>
      <c r="K227" s="34"/>
      <c r="L227" s="71">
        <f t="shared" si="8"/>
        <v>0</v>
      </c>
      <c r="M227" s="35"/>
      <c r="N227" s="36"/>
    </row>
    <row r="228" spans="1:14" ht="139.9" hidden="1" customHeight="1" x14ac:dyDescent="0.45">
      <c r="A228" s="29">
        <v>122</v>
      </c>
      <c r="B228" s="30"/>
      <c r="C228" s="30"/>
      <c r="D228" s="65"/>
      <c r="E228" s="30"/>
      <c r="F228" s="30"/>
      <c r="G228" s="31"/>
      <c r="H228" s="32"/>
      <c r="I228" s="33"/>
      <c r="J228" s="33"/>
      <c r="K228" s="34"/>
      <c r="L228" s="71">
        <f t="shared" si="8"/>
        <v>0</v>
      </c>
      <c r="M228" s="35"/>
      <c r="N228" s="36"/>
    </row>
    <row r="229" spans="1:14" ht="139.9" hidden="1" customHeight="1" x14ac:dyDescent="0.45">
      <c r="A229" s="29">
        <v>123</v>
      </c>
      <c r="B229" s="30"/>
      <c r="C229" s="30"/>
      <c r="D229" s="65"/>
      <c r="E229" s="30"/>
      <c r="F229" s="30"/>
      <c r="G229" s="31"/>
      <c r="H229" s="32"/>
      <c r="I229" s="33"/>
      <c r="J229" s="33"/>
      <c r="K229" s="34"/>
      <c r="L229" s="71">
        <f t="shared" si="8"/>
        <v>0</v>
      </c>
      <c r="M229" s="35"/>
      <c r="N229" s="36"/>
    </row>
    <row r="230" spans="1:14" ht="139.9" hidden="1" customHeight="1" x14ac:dyDescent="0.45">
      <c r="A230" s="29">
        <v>124</v>
      </c>
      <c r="B230" s="30"/>
      <c r="C230" s="30"/>
      <c r="D230" s="65"/>
      <c r="E230" s="30"/>
      <c r="F230" s="30"/>
      <c r="G230" s="31"/>
      <c r="H230" s="32"/>
      <c r="I230" s="33"/>
      <c r="J230" s="33"/>
      <c r="K230" s="34"/>
      <c r="L230" s="71">
        <f t="shared" si="8"/>
        <v>0</v>
      </c>
      <c r="M230" s="35"/>
      <c r="N230" s="36"/>
    </row>
    <row r="231" spans="1:14" ht="139.9" hidden="1" customHeight="1" x14ac:dyDescent="0.45">
      <c r="A231" s="29">
        <v>125</v>
      </c>
      <c r="B231" s="30"/>
      <c r="C231" s="30"/>
      <c r="D231" s="65"/>
      <c r="E231" s="30"/>
      <c r="F231" s="30"/>
      <c r="G231" s="31"/>
      <c r="H231" s="32"/>
      <c r="I231" s="33"/>
      <c r="J231" s="33"/>
      <c r="K231" s="34"/>
      <c r="L231" s="71">
        <f t="shared" si="8"/>
        <v>0</v>
      </c>
      <c r="M231" s="35"/>
      <c r="N231" s="36"/>
    </row>
    <row r="232" spans="1:14" ht="139.9" hidden="1" customHeight="1" x14ac:dyDescent="0.45">
      <c r="A232" s="29">
        <v>126</v>
      </c>
      <c r="B232" s="30"/>
      <c r="C232" s="30"/>
      <c r="D232" s="65"/>
      <c r="E232" s="30"/>
      <c r="F232" s="30"/>
      <c r="G232" s="31"/>
      <c r="H232" s="32"/>
      <c r="I232" s="33"/>
      <c r="J232" s="33"/>
      <c r="K232" s="34"/>
      <c r="L232" s="71">
        <f t="shared" si="8"/>
        <v>0</v>
      </c>
      <c r="M232" s="35"/>
      <c r="N232" s="36"/>
    </row>
    <row r="233" spans="1:14" ht="139.9" hidden="1" customHeight="1" x14ac:dyDescent="0.45">
      <c r="A233" s="29">
        <v>127</v>
      </c>
      <c r="B233" s="30"/>
      <c r="C233" s="30"/>
      <c r="D233" s="65"/>
      <c r="E233" s="30"/>
      <c r="F233" s="30"/>
      <c r="G233" s="31"/>
      <c r="H233" s="32"/>
      <c r="I233" s="33"/>
      <c r="J233" s="33"/>
      <c r="K233" s="34"/>
      <c r="L233" s="71">
        <f t="shared" si="8"/>
        <v>0</v>
      </c>
      <c r="M233" s="35"/>
      <c r="N233" s="36"/>
    </row>
    <row r="234" spans="1:14" ht="139.9" hidden="1" customHeight="1" x14ac:dyDescent="0.45">
      <c r="A234" s="29">
        <v>128</v>
      </c>
      <c r="B234" s="30"/>
      <c r="C234" s="30"/>
      <c r="D234" s="65"/>
      <c r="E234" s="30"/>
      <c r="F234" s="30"/>
      <c r="G234" s="31"/>
      <c r="H234" s="32"/>
      <c r="I234" s="33"/>
      <c r="J234" s="33"/>
      <c r="K234" s="34"/>
      <c r="L234" s="71">
        <f t="shared" si="8"/>
        <v>0</v>
      </c>
      <c r="M234" s="35"/>
      <c r="N234" s="36"/>
    </row>
    <row r="235" spans="1:14" ht="139.9" hidden="1" customHeight="1" x14ac:dyDescent="0.45">
      <c r="A235" s="29">
        <v>129</v>
      </c>
      <c r="B235" s="30"/>
      <c r="C235" s="30"/>
      <c r="D235" s="65"/>
      <c r="E235" s="30"/>
      <c r="F235" s="30"/>
      <c r="G235" s="31"/>
      <c r="H235" s="32"/>
      <c r="I235" s="33"/>
      <c r="J235" s="33"/>
      <c r="K235" s="34"/>
      <c r="L235" s="71">
        <f t="shared" si="8"/>
        <v>0</v>
      </c>
      <c r="M235" s="35"/>
      <c r="N235" s="36"/>
    </row>
    <row r="236" spans="1:14" ht="139.9" hidden="1" customHeight="1" x14ac:dyDescent="0.45">
      <c r="A236" s="29">
        <v>130</v>
      </c>
      <c r="B236" s="30"/>
      <c r="C236" s="30"/>
      <c r="D236" s="65"/>
      <c r="E236" s="30"/>
      <c r="F236" s="30"/>
      <c r="G236" s="31"/>
      <c r="H236" s="32"/>
      <c r="I236" s="33"/>
      <c r="J236" s="33"/>
      <c r="K236" s="34"/>
      <c r="L236" s="71">
        <f t="shared" si="8"/>
        <v>0</v>
      </c>
      <c r="M236" s="35"/>
      <c r="N236" s="36"/>
    </row>
    <row r="237" spans="1:14" ht="139.9" hidden="1" customHeight="1" x14ac:dyDescent="0.45">
      <c r="A237" s="29">
        <v>131</v>
      </c>
      <c r="B237" s="30"/>
      <c r="C237" s="30"/>
      <c r="D237" s="65"/>
      <c r="E237" s="30"/>
      <c r="F237" s="30"/>
      <c r="G237" s="31"/>
      <c r="H237" s="32"/>
      <c r="I237" s="33"/>
      <c r="J237" s="33"/>
      <c r="K237" s="34"/>
      <c r="L237" s="71">
        <f t="shared" si="8"/>
        <v>0</v>
      </c>
      <c r="M237" s="35"/>
      <c r="N237" s="36"/>
    </row>
    <row r="238" spans="1:14" ht="139.9" hidden="1" customHeight="1" x14ac:dyDescent="0.45">
      <c r="A238" s="29">
        <v>132</v>
      </c>
      <c r="B238" s="30"/>
      <c r="C238" s="30"/>
      <c r="D238" s="65"/>
      <c r="E238" s="30"/>
      <c r="F238" s="30"/>
      <c r="G238" s="31"/>
      <c r="H238" s="32"/>
      <c r="I238" s="33"/>
      <c r="J238" s="33"/>
      <c r="K238" s="34"/>
      <c r="L238" s="71">
        <f t="shared" si="8"/>
        <v>0</v>
      </c>
      <c r="M238" s="35"/>
      <c r="N238" s="36"/>
    </row>
    <row r="239" spans="1:14" ht="139.9" hidden="1" customHeight="1" x14ac:dyDescent="0.45">
      <c r="A239" s="29">
        <v>133</v>
      </c>
      <c r="B239" s="30"/>
      <c r="C239" s="30"/>
      <c r="D239" s="65"/>
      <c r="E239" s="30"/>
      <c r="F239" s="30"/>
      <c r="G239" s="31"/>
      <c r="H239" s="32"/>
      <c r="I239" s="33"/>
      <c r="J239" s="33"/>
      <c r="K239" s="34"/>
      <c r="L239" s="71">
        <f t="shared" si="8"/>
        <v>0</v>
      </c>
      <c r="M239" s="35"/>
      <c r="N239" s="36"/>
    </row>
    <row r="240" spans="1:14" ht="139.9" hidden="1" customHeight="1" x14ac:dyDescent="0.45">
      <c r="A240" s="29">
        <v>134</v>
      </c>
      <c r="B240" s="30"/>
      <c r="C240" s="30"/>
      <c r="D240" s="65"/>
      <c r="E240" s="30"/>
      <c r="F240" s="30"/>
      <c r="G240" s="31"/>
      <c r="H240" s="32"/>
      <c r="I240" s="33"/>
      <c r="J240" s="33"/>
      <c r="K240" s="34"/>
      <c r="L240" s="71">
        <f t="shared" si="8"/>
        <v>0</v>
      </c>
      <c r="M240" s="35"/>
      <c r="N240" s="36"/>
    </row>
    <row r="241" spans="1:14" ht="139.9" hidden="1" customHeight="1" x14ac:dyDescent="0.45">
      <c r="A241" s="29">
        <v>135</v>
      </c>
      <c r="B241" s="30"/>
      <c r="C241" s="30"/>
      <c r="D241" s="65"/>
      <c r="E241" s="30"/>
      <c r="F241" s="30"/>
      <c r="G241" s="31"/>
      <c r="H241" s="32"/>
      <c r="I241" s="33"/>
      <c r="J241" s="33"/>
      <c r="K241" s="34"/>
      <c r="L241" s="71">
        <f t="shared" si="8"/>
        <v>0</v>
      </c>
      <c r="M241" s="35"/>
      <c r="N241" s="36"/>
    </row>
    <row r="242" spans="1:14" ht="139.9" hidden="1" customHeight="1" x14ac:dyDescent="0.45">
      <c r="A242" s="29">
        <v>136</v>
      </c>
      <c r="B242" s="30"/>
      <c r="C242" s="30"/>
      <c r="D242" s="65"/>
      <c r="E242" s="30"/>
      <c r="F242" s="30"/>
      <c r="G242" s="31"/>
      <c r="H242" s="32"/>
      <c r="I242" s="33"/>
      <c r="J242" s="33"/>
      <c r="K242" s="34"/>
      <c r="L242" s="71">
        <f t="shared" si="8"/>
        <v>0</v>
      </c>
      <c r="M242" s="35"/>
      <c r="N242" s="36"/>
    </row>
    <row r="243" spans="1:14" ht="139.9" hidden="1" customHeight="1" x14ac:dyDescent="0.45">
      <c r="A243" s="29">
        <v>137</v>
      </c>
      <c r="B243" s="30"/>
      <c r="C243" s="30"/>
      <c r="D243" s="65"/>
      <c r="E243" s="30"/>
      <c r="F243" s="30"/>
      <c r="G243" s="31"/>
      <c r="H243" s="32"/>
      <c r="I243" s="33"/>
      <c r="J243" s="33"/>
      <c r="K243" s="34"/>
      <c r="L243" s="71">
        <f t="shared" ref="L243:L264" si="9">K243*I243</f>
        <v>0</v>
      </c>
      <c r="M243" s="35"/>
      <c r="N243" s="36"/>
    </row>
    <row r="244" spans="1:14" ht="139.9" hidden="1" customHeight="1" x14ac:dyDescent="0.45">
      <c r="A244" s="29">
        <v>138</v>
      </c>
      <c r="B244" s="30"/>
      <c r="C244" s="30"/>
      <c r="D244" s="65"/>
      <c r="E244" s="30"/>
      <c r="F244" s="30"/>
      <c r="G244" s="31"/>
      <c r="H244" s="32"/>
      <c r="I244" s="33"/>
      <c r="J244" s="33"/>
      <c r="K244" s="34"/>
      <c r="L244" s="71">
        <f t="shared" si="9"/>
        <v>0</v>
      </c>
      <c r="M244" s="35"/>
      <c r="N244" s="36"/>
    </row>
    <row r="245" spans="1:14" ht="139.9" hidden="1" customHeight="1" x14ac:dyDescent="0.45">
      <c r="A245" s="29">
        <v>139</v>
      </c>
      <c r="B245" s="30"/>
      <c r="C245" s="30"/>
      <c r="D245" s="65"/>
      <c r="E245" s="30"/>
      <c r="F245" s="30"/>
      <c r="G245" s="31"/>
      <c r="H245" s="32"/>
      <c r="I245" s="33"/>
      <c r="J245" s="33"/>
      <c r="K245" s="34"/>
      <c r="L245" s="71">
        <f t="shared" si="9"/>
        <v>0</v>
      </c>
      <c r="M245" s="35"/>
      <c r="N245" s="36"/>
    </row>
    <row r="246" spans="1:14" ht="139.9" hidden="1" customHeight="1" x14ac:dyDescent="0.45">
      <c r="A246" s="29">
        <v>140</v>
      </c>
      <c r="B246" s="30"/>
      <c r="C246" s="30"/>
      <c r="D246" s="65"/>
      <c r="E246" s="30"/>
      <c r="F246" s="30"/>
      <c r="G246" s="31"/>
      <c r="H246" s="32"/>
      <c r="I246" s="33"/>
      <c r="J246" s="33"/>
      <c r="K246" s="34"/>
      <c r="L246" s="71">
        <f t="shared" si="9"/>
        <v>0</v>
      </c>
      <c r="M246" s="35"/>
      <c r="N246" s="36"/>
    </row>
    <row r="247" spans="1:14" ht="139.9" hidden="1" customHeight="1" x14ac:dyDescent="0.45">
      <c r="A247" s="29">
        <v>141</v>
      </c>
      <c r="B247" s="30"/>
      <c r="C247" s="30"/>
      <c r="D247" s="65"/>
      <c r="E247" s="30"/>
      <c r="F247" s="30"/>
      <c r="G247" s="31"/>
      <c r="H247" s="32"/>
      <c r="I247" s="33"/>
      <c r="J247" s="33"/>
      <c r="K247" s="34"/>
      <c r="L247" s="71">
        <f t="shared" si="9"/>
        <v>0</v>
      </c>
      <c r="M247" s="35"/>
      <c r="N247" s="36"/>
    </row>
    <row r="248" spans="1:14" ht="139.9" hidden="1" customHeight="1" x14ac:dyDescent="0.45">
      <c r="A248" s="29">
        <v>142</v>
      </c>
      <c r="B248" s="30"/>
      <c r="C248" s="30"/>
      <c r="D248" s="65"/>
      <c r="E248" s="30"/>
      <c r="F248" s="30"/>
      <c r="G248" s="31"/>
      <c r="H248" s="32"/>
      <c r="I248" s="33"/>
      <c r="J248" s="33"/>
      <c r="K248" s="34"/>
      <c r="L248" s="71">
        <f t="shared" si="9"/>
        <v>0</v>
      </c>
      <c r="M248" s="35"/>
      <c r="N248" s="36"/>
    </row>
    <row r="249" spans="1:14" ht="139.9" hidden="1" customHeight="1" x14ac:dyDescent="0.45">
      <c r="A249" s="29">
        <v>143</v>
      </c>
      <c r="B249" s="30"/>
      <c r="C249" s="30"/>
      <c r="D249" s="65"/>
      <c r="E249" s="30"/>
      <c r="F249" s="30"/>
      <c r="G249" s="31"/>
      <c r="H249" s="32"/>
      <c r="I249" s="33"/>
      <c r="J249" s="33"/>
      <c r="K249" s="34"/>
      <c r="L249" s="71">
        <f t="shared" si="9"/>
        <v>0</v>
      </c>
      <c r="M249" s="35"/>
      <c r="N249" s="36"/>
    </row>
    <row r="250" spans="1:14" ht="139.9" hidden="1" customHeight="1" x14ac:dyDescent="0.45">
      <c r="A250" s="29">
        <v>144</v>
      </c>
      <c r="B250" s="30"/>
      <c r="C250" s="30"/>
      <c r="D250" s="65"/>
      <c r="E250" s="30"/>
      <c r="F250" s="30"/>
      <c r="G250" s="31"/>
      <c r="H250" s="32"/>
      <c r="I250" s="33"/>
      <c r="J250" s="33"/>
      <c r="K250" s="34"/>
      <c r="L250" s="71">
        <f t="shared" si="9"/>
        <v>0</v>
      </c>
      <c r="M250" s="35"/>
      <c r="N250" s="36"/>
    </row>
    <row r="251" spans="1:14" ht="139.9" hidden="1" customHeight="1" x14ac:dyDescent="0.45">
      <c r="A251" s="29">
        <v>145</v>
      </c>
      <c r="B251" s="30"/>
      <c r="C251" s="30"/>
      <c r="D251" s="65"/>
      <c r="E251" s="30"/>
      <c r="F251" s="30"/>
      <c r="G251" s="31"/>
      <c r="H251" s="32"/>
      <c r="I251" s="33"/>
      <c r="J251" s="33"/>
      <c r="K251" s="34"/>
      <c r="L251" s="71">
        <f t="shared" si="9"/>
        <v>0</v>
      </c>
      <c r="M251" s="35"/>
      <c r="N251" s="36"/>
    </row>
    <row r="252" spans="1:14" ht="139.9" hidden="1" customHeight="1" x14ac:dyDescent="0.45">
      <c r="A252" s="29">
        <v>146</v>
      </c>
      <c r="B252" s="30"/>
      <c r="C252" s="30"/>
      <c r="D252" s="65"/>
      <c r="E252" s="30"/>
      <c r="F252" s="30"/>
      <c r="G252" s="31"/>
      <c r="H252" s="32"/>
      <c r="I252" s="33"/>
      <c r="J252" s="33"/>
      <c r="K252" s="34"/>
      <c r="L252" s="71">
        <f t="shared" si="9"/>
        <v>0</v>
      </c>
      <c r="M252" s="35"/>
      <c r="N252" s="36"/>
    </row>
    <row r="253" spans="1:14" ht="139.9" hidden="1" customHeight="1" x14ac:dyDescent="0.45">
      <c r="A253" s="29">
        <v>147</v>
      </c>
      <c r="B253" s="30"/>
      <c r="C253" s="30"/>
      <c r="D253" s="65"/>
      <c r="E253" s="30"/>
      <c r="F253" s="30"/>
      <c r="G253" s="31"/>
      <c r="H253" s="32"/>
      <c r="I253" s="33"/>
      <c r="J253" s="33"/>
      <c r="K253" s="34"/>
      <c r="L253" s="71">
        <f t="shared" si="9"/>
        <v>0</v>
      </c>
      <c r="M253" s="35"/>
      <c r="N253" s="36"/>
    </row>
    <row r="254" spans="1:14" ht="139.9" hidden="1" customHeight="1" x14ac:dyDescent="0.45">
      <c r="A254" s="29">
        <v>148</v>
      </c>
      <c r="B254" s="30"/>
      <c r="C254" s="30"/>
      <c r="D254" s="65"/>
      <c r="E254" s="30"/>
      <c r="F254" s="30"/>
      <c r="G254" s="31"/>
      <c r="H254" s="32"/>
      <c r="I254" s="33"/>
      <c r="J254" s="33"/>
      <c r="K254" s="34"/>
      <c r="L254" s="71">
        <f t="shared" si="9"/>
        <v>0</v>
      </c>
      <c r="M254" s="35"/>
      <c r="N254" s="36"/>
    </row>
    <row r="255" spans="1:14" ht="139.9" hidden="1" customHeight="1" x14ac:dyDescent="0.45">
      <c r="A255" s="29">
        <v>149</v>
      </c>
      <c r="B255" s="30"/>
      <c r="C255" s="30"/>
      <c r="D255" s="65"/>
      <c r="E255" s="30"/>
      <c r="F255" s="30"/>
      <c r="G255" s="31"/>
      <c r="H255" s="32"/>
      <c r="I255" s="33"/>
      <c r="J255" s="33"/>
      <c r="K255" s="34"/>
      <c r="L255" s="71">
        <f t="shared" si="9"/>
        <v>0</v>
      </c>
      <c r="M255" s="35"/>
      <c r="N255" s="36"/>
    </row>
    <row r="256" spans="1:14" ht="139.9" hidden="1" customHeight="1" x14ac:dyDescent="0.45">
      <c r="A256" s="29">
        <v>150</v>
      </c>
      <c r="B256" s="30"/>
      <c r="C256" s="30"/>
      <c r="D256" s="65"/>
      <c r="E256" s="30"/>
      <c r="F256" s="30"/>
      <c r="G256" s="31"/>
      <c r="H256" s="32"/>
      <c r="I256" s="33"/>
      <c r="J256" s="33"/>
      <c r="K256" s="34"/>
      <c r="L256" s="71">
        <f t="shared" si="9"/>
        <v>0</v>
      </c>
      <c r="M256" s="35"/>
      <c r="N256" s="36"/>
    </row>
    <row r="257" spans="1:14" ht="139.9" hidden="1" customHeight="1" x14ac:dyDescent="0.45">
      <c r="A257" s="29">
        <v>151</v>
      </c>
      <c r="B257" s="30"/>
      <c r="C257" s="30"/>
      <c r="D257" s="65"/>
      <c r="E257" s="30"/>
      <c r="F257" s="30"/>
      <c r="G257" s="31"/>
      <c r="H257" s="32"/>
      <c r="I257" s="33"/>
      <c r="J257" s="33"/>
      <c r="K257" s="34"/>
      <c r="L257" s="71">
        <f t="shared" si="9"/>
        <v>0</v>
      </c>
      <c r="M257" s="35"/>
      <c r="N257" s="36"/>
    </row>
    <row r="258" spans="1:14" ht="139.9" hidden="1" customHeight="1" x14ac:dyDescent="0.45">
      <c r="A258" s="29">
        <v>152</v>
      </c>
      <c r="B258" s="30"/>
      <c r="C258" s="30"/>
      <c r="D258" s="65"/>
      <c r="E258" s="30"/>
      <c r="F258" s="30"/>
      <c r="G258" s="31"/>
      <c r="H258" s="32"/>
      <c r="I258" s="33"/>
      <c r="J258" s="33"/>
      <c r="K258" s="34"/>
      <c r="L258" s="71">
        <f t="shared" si="9"/>
        <v>0</v>
      </c>
      <c r="M258" s="35"/>
      <c r="N258" s="36"/>
    </row>
    <row r="259" spans="1:14" ht="139.9" hidden="1" customHeight="1" x14ac:dyDescent="0.45">
      <c r="A259" s="29">
        <v>153</v>
      </c>
      <c r="B259" s="30"/>
      <c r="C259" s="30"/>
      <c r="D259" s="65"/>
      <c r="E259" s="30"/>
      <c r="F259" s="30"/>
      <c r="G259" s="31"/>
      <c r="H259" s="32"/>
      <c r="I259" s="33"/>
      <c r="J259" s="33"/>
      <c r="K259" s="34"/>
      <c r="L259" s="71">
        <f t="shared" si="9"/>
        <v>0</v>
      </c>
      <c r="M259" s="35"/>
      <c r="N259" s="36"/>
    </row>
    <row r="260" spans="1:14" ht="139.9" hidden="1" customHeight="1" x14ac:dyDescent="0.45">
      <c r="A260" s="29">
        <v>154</v>
      </c>
      <c r="B260" s="30"/>
      <c r="C260" s="30"/>
      <c r="D260" s="65"/>
      <c r="E260" s="30"/>
      <c r="F260" s="30"/>
      <c r="G260" s="31"/>
      <c r="H260" s="32"/>
      <c r="I260" s="33"/>
      <c r="J260" s="33"/>
      <c r="K260" s="34"/>
      <c r="L260" s="71">
        <f t="shared" si="9"/>
        <v>0</v>
      </c>
      <c r="M260" s="35"/>
      <c r="N260" s="36"/>
    </row>
    <row r="261" spans="1:14" ht="139.9" hidden="1" customHeight="1" x14ac:dyDescent="0.45">
      <c r="A261" s="29">
        <v>155</v>
      </c>
      <c r="B261" s="30"/>
      <c r="C261" s="30"/>
      <c r="D261" s="65"/>
      <c r="E261" s="30"/>
      <c r="F261" s="30"/>
      <c r="G261" s="31"/>
      <c r="H261" s="32"/>
      <c r="I261" s="33"/>
      <c r="J261" s="33"/>
      <c r="K261" s="34"/>
      <c r="L261" s="71">
        <f t="shared" si="9"/>
        <v>0</v>
      </c>
      <c r="M261" s="35"/>
      <c r="N261" s="36"/>
    </row>
    <row r="262" spans="1:14" ht="139.9" hidden="1" customHeight="1" x14ac:dyDescent="0.45">
      <c r="A262" s="29">
        <v>156</v>
      </c>
      <c r="B262" s="30"/>
      <c r="C262" s="30"/>
      <c r="D262" s="65"/>
      <c r="E262" s="30"/>
      <c r="F262" s="30"/>
      <c r="G262" s="31"/>
      <c r="H262" s="32"/>
      <c r="I262" s="33"/>
      <c r="J262" s="33"/>
      <c r="K262" s="34"/>
      <c r="L262" s="71">
        <f t="shared" si="9"/>
        <v>0</v>
      </c>
      <c r="M262" s="35"/>
      <c r="N262" s="36"/>
    </row>
    <row r="263" spans="1:14" ht="139.9" hidden="1" customHeight="1" x14ac:dyDescent="0.45">
      <c r="A263" s="29">
        <v>157</v>
      </c>
      <c r="B263" s="30"/>
      <c r="C263" s="30"/>
      <c r="D263" s="65"/>
      <c r="E263" s="30"/>
      <c r="F263" s="30"/>
      <c r="G263" s="31"/>
      <c r="H263" s="32"/>
      <c r="I263" s="33"/>
      <c r="J263" s="33"/>
      <c r="K263" s="34"/>
      <c r="L263" s="71">
        <f t="shared" si="9"/>
        <v>0</v>
      </c>
      <c r="M263" s="35"/>
      <c r="N263" s="36"/>
    </row>
    <row r="264" spans="1:14" ht="139.9" hidden="1" customHeight="1" x14ac:dyDescent="0.45">
      <c r="A264" s="29">
        <v>158</v>
      </c>
      <c r="B264" s="30"/>
      <c r="C264" s="30"/>
      <c r="D264" s="65"/>
      <c r="E264" s="30"/>
      <c r="F264" s="30"/>
      <c r="G264" s="31"/>
      <c r="H264" s="32"/>
      <c r="I264" s="33"/>
      <c r="J264" s="33"/>
      <c r="K264" s="34"/>
      <c r="L264" s="71">
        <f t="shared" si="9"/>
        <v>0</v>
      </c>
      <c r="M264" s="35"/>
      <c r="N264" s="36"/>
    </row>
    <row r="265" spans="1:14" ht="17" hidden="1" x14ac:dyDescent="0.45">
      <c r="A265" s="37"/>
      <c r="B265" s="38"/>
      <c r="C265" s="87"/>
      <c r="D265" s="66"/>
      <c r="E265" s="38"/>
      <c r="F265" s="38"/>
      <c r="G265" s="39"/>
      <c r="H265" s="40"/>
      <c r="I265" s="41"/>
      <c r="J265" s="41" t="s">
        <v>56</v>
      </c>
      <c r="K265" s="42" t="s">
        <v>56</v>
      </c>
      <c r="L265" s="71">
        <f>SUM(L4:L264)</f>
        <v>0</v>
      </c>
      <c r="M265" s="35"/>
      <c r="N265" s="43"/>
    </row>
    <row r="266" spans="1:14" x14ac:dyDescent="0.35"/>
    <row r="267" spans="1:14" x14ac:dyDescent="0.35"/>
    <row r="268" spans="1:14" x14ac:dyDescent="0.35"/>
    <row r="269" spans="1:14" x14ac:dyDescent="0.35"/>
    <row r="270" spans="1:14" x14ac:dyDescent="0.35"/>
    <row r="271" spans="1:14" x14ac:dyDescent="0.35"/>
    <row r="272" spans="1:14" x14ac:dyDescent="0.35"/>
    <row r="273" x14ac:dyDescent="0.35"/>
    <row r="274" x14ac:dyDescent="0.35"/>
    <row r="275" x14ac:dyDescent="0.35"/>
    <row r="276" x14ac:dyDescent="0.35"/>
    <row r="277" x14ac:dyDescent="0.35"/>
    <row r="278" x14ac:dyDescent="0.35"/>
  </sheetData>
  <sheetProtection sheet="1" insertRows="0" deleteRows="0" selectLockedCells="1"/>
  <mergeCells count="17">
    <mergeCell ref="A145:I146"/>
    <mergeCell ref="J2:J3"/>
    <mergeCell ref="N145:N146"/>
    <mergeCell ref="A1:N1"/>
    <mergeCell ref="A2:A3"/>
    <mergeCell ref="B2:B3"/>
    <mergeCell ref="C2:C3"/>
    <mergeCell ref="D2:D3"/>
    <mergeCell ref="E2:E3"/>
    <mergeCell ref="F2:F3"/>
    <mergeCell ref="G2:G3"/>
    <mergeCell ref="H2:H3"/>
    <mergeCell ref="I2:I3"/>
    <mergeCell ref="M2:M3"/>
    <mergeCell ref="K2:K3"/>
    <mergeCell ref="L2:L3"/>
    <mergeCell ref="N2:N3"/>
  </mergeCells>
  <pageMargins left="0.7" right="0.7" top="0.75" bottom="0.75" header="0.3" footer="0.3"/>
  <pageSetup scale="5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f927432-8a6d-43b4-b191-d217a348624f" xsi:nil="true"/>
    <lcf76f155ced4ddcb4097134ff3c332f xmlns="734f547e-c439-41cd-8007-c02bd4a992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043BAE75E4C84D98F4C5CDB27DC715" ma:contentTypeVersion="11" ma:contentTypeDescription="Create a new document." ma:contentTypeScope="" ma:versionID="6116928f7df44bf8b9df09cbda486550">
  <xsd:schema xmlns:xsd="http://www.w3.org/2001/XMLSchema" xmlns:xs="http://www.w3.org/2001/XMLSchema" xmlns:p="http://schemas.microsoft.com/office/2006/metadata/properties" xmlns:ns2="734f547e-c439-41cd-8007-c02bd4a992f0" xmlns:ns3="bf927432-8a6d-43b4-b191-d217a348624f" targetNamespace="http://schemas.microsoft.com/office/2006/metadata/properties" ma:root="true" ma:fieldsID="d41d1d42e5d112223ad696508e991fc9" ns2:_="" ns3:_="">
    <xsd:import namespace="734f547e-c439-41cd-8007-c02bd4a992f0"/>
    <xsd:import namespace="bf927432-8a6d-43b4-b191-d217a34862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4f547e-c439-41cd-8007-c02bd4a992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fa0d842-83ce-4fb3-90c8-8dfe9db1197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927432-8a6d-43b4-b191-d217a348624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79d37bb-49c9-420d-add5-5a073299895f}" ma:internalName="TaxCatchAll" ma:showField="CatchAllData" ma:web="d327b165-666d-492e-8293-128d031e64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920382-D039-4C61-890D-296029793AB9}">
  <ds:schemaRefs>
    <ds:schemaRef ds:uri="http://purl.org/dc/dcmitype/"/>
    <ds:schemaRef ds:uri="e0ecf24b-e039-4bf9-8b42-2ccb5a6299fc"/>
    <ds:schemaRef ds:uri="bf927432-8a6d-43b4-b191-d217a348624f"/>
    <ds:schemaRef ds:uri="http://schemas.microsoft.com/office/2006/metadata/properties"/>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purl.org/dc/elements/1.1/"/>
    <ds:schemaRef ds:uri="734f547e-c439-41cd-8007-c02bd4a992f0"/>
  </ds:schemaRefs>
</ds:datastoreItem>
</file>

<file path=customXml/itemProps2.xml><?xml version="1.0" encoding="utf-8"?>
<ds:datastoreItem xmlns:ds="http://schemas.openxmlformats.org/officeDocument/2006/customXml" ds:itemID="{E04385F2-BD61-411D-B271-419D88655924}">
  <ds:schemaRefs>
    <ds:schemaRef ds:uri="http://schemas.microsoft.com/sharepoint/v3/contenttype/forms"/>
  </ds:schemaRefs>
</ds:datastoreItem>
</file>

<file path=customXml/itemProps3.xml><?xml version="1.0" encoding="utf-8"?>
<ds:datastoreItem xmlns:ds="http://schemas.openxmlformats.org/officeDocument/2006/customXml" ds:itemID="{4E12BF57-64CA-49CC-963F-DAFCD4A5BE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4f547e-c439-41cd-8007-c02bd4a992f0"/>
    <ds:schemaRef ds:uri="bf927432-8a6d-43b4-b191-d217a3486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Request for Quotation </vt:lpstr>
      <vt:lpstr>Med Worksheet</vt:lpstr>
      <vt:lpstr>'Med Worksheet'!Print_Area</vt:lpstr>
      <vt:lpstr>'Request for Quotation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Alight Medlog Request for Quotation 2021</dc:title>
  <dc:subject/>
  <dc:creator>Adam Bailey</dc:creator>
  <cp:keywords/>
  <dc:description/>
  <cp:lastModifiedBy>Yousif Abdallah Adam</cp:lastModifiedBy>
  <cp:revision/>
  <cp:lastPrinted>2025-04-28T16:58:42Z</cp:lastPrinted>
  <dcterms:created xsi:type="dcterms:W3CDTF">2018-10-04T07:49:11Z</dcterms:created>
  <dcterms:modified xsi:type="dcterms:W3CDTF">2025-05-15T08:58:04Z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1033</vt:lpwstr>
  </property>
  <property fmtid="{D5CDD505-2E9C-101B-9397-08002B2CF9AE}" pid="3" name="ContentTypeId">
    <vt:lpwstr>0x0101008C043BAE75E4C84D98F4C5CDB27DC715</vt:lpwstr>
  </property>
  <property fmtid="{D5CDD505-2E9C-101B-9397-08002B2CF9AE}" pid="4" name="Order">
    <vt:r8>1200</vt:r8>
  </property>
</Properties>
</file>